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52-101-4\Desktop\База меню\"/>
    </mc:Choice>
  </mc:AlternateContent>
  <xr:revisionPtr revIDLastSave="0" documentId="13_ncr:1_{71159DBE-5823-472E-A78F-218B15EA48F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387" i="1" l="1"/>
  <c r="A387" i="1"/>
  <c r="L386" i="1"/>
  <c r="J386" i="1"/>
  <c r="I386" i="1"/>
  <c r="H386" i="1"/>
  <c r="G386" i="1"/>
  <c r="F386" i="1"/>
  <c r="B377" i="1"/>
  <c r="A377" i="1"/>
  <c r="L376" i="1"/>
  <c r="L387" i="1" s="1"/>
  <c r="J376" i="1"/>
  <c r="I376" i="1"/>
  <c r="H376" i="1"/>
  <c r="H387" i="1" s="1"/>
  <c r="G376" i="1"/>
  <c r="G387" i="1" s="1"/>
  <c r="F376" i="1"/>
  <c r="B368" i="1"/>
  <c r="A368" i="1"/>
  <c r="L367" i="1"/>
  <c r="J367" i="1"/>
  <c r="I367" i="1"/>
  <c r="H367" i="1"/>
  <c r="G367" i="1"/>
  <c r="F367" i="1"/>
  <c r="A358" i="1"/>
  <c r="L357" i="1"/>
  <c r="L368" i="1" s="1"/>
  <c r="J357" i="1"/>
  <c r="J368" i="1" s="1"/>
  <c r="I357" i="1"/>
  <c r="I368" i="1" s="1"/>
  <c r="H357" i="1"/>
  <c r="H368" i="1" s="1"/>
  <c r="G357" i="1"/>
  <c r="G368" i="1" s="1"/>
  <c r="F357" i="1"/>
  <c r="B349" i="1"/>
  <c r="A349" i="1"/>
  <c r="L348" i="1"/>
  <c r="J348" i="1"/>
  <c r="I348" i="1"/>
  <c r="H348" i="1"/>
  <c r="G348" i="1"/>
  <c r="F348" i="1"/>
  <c r="A339" i="1"/>
  <c r="L338" i="1"/>
  <c r="L349" i="1" s="1"/>
  <c r="J338" i="1"/>
  <c r="J349" i="1" s="1"/>
  <c r="I338" i="1"/>
  <c r="I349" i="1" s="1"/>
  <c r="H338" i="1"/>
  <c r="H349" i="1" s="1"/>
  <c r="G338" i="1"/>
  <c r="G349" i="1" s="1"/>
  <c r="F338" i="1"/>
  <c r="F349" i="1" s="1"/>
  <c r="B330" i="1"/>
  <c r="A330" i="1"/>
  <c r="L329" i="1"/>
  <c r="J329" i="1"/>
  <c r="I329" i="1"/>
  <c r="H329" i="1"/>
  <c r="G329" i="1"/>
  <c r="F329" i="1"/>
  <c r="A320" i="1"/>
  <c r="L319" i="1"/>
  <c r="L330" i="1" s="1"/>
  <c r="J319" i="1"/>
  <c r="J330" i="1" s="1"/>
  <c r="I319" i="1"/>
  <c r="I330" i="1" s="1"/>
  <c r="H319" i="1"/>
  <c r="H330" i="1" s="1"/>
  <c r="G319" i="1"/>
  <c r="G330" i="1" s="1"/>
  <c r="F319" i="1"/>
  <c r="F330" i="1" s="1"/>
  <c r="B311" i="1"/>
  <c r="A311" i="1"/>
  <c r="L310" i="1"/>
  <c r="J310" i="1"/>
  <c r="I310" i="1"/>
  <c r="H310" i="1"/>
  <c r="G310" i="1"/>
  <c r="F310" i="1"/>
  <c r="A301" i="1"/>
  <c r="L300" i="1"/>
  <c r="L311" i="1" s="1"/>
  <c r="J300" i="1"/>
  <c r="J311" i="1" s="1"/>
  <c r="I300" i="1"/>
  <c r="I311" i="1" s="1"/>
  <c r="H300" i="1"/>
  <c r="H311" i="1" s="1"/>
  <c r="G300" i="1"/>
  <c r="G311" i="1" s="1"/>
  <c r="F300" i="1"/>
  <c r="F311" i="1" s="1"/>
  <c r="B291" i="1"/>
  <c r="A291" i="1"/>
  <c r="L290" i="1"/>
  <c r="J290" i="1"/>
  <c r="I290" i="1"/>
  <c r="H290" i="1"/>
  <c r="G290" i="1"/>
  <c r="F290" i="1"/>
  <c r="A281" i="1"/>
  <c r="L280" i="1"/>
  <c r="L291" i="1" s="1"/>
  <c r="J280" i="1"/>
  <c r="J291" i="1" s="1"/>
  <c r="I280" i="1"/>
  <c r="I291" i="1" s="1"/>
  <c r="H280" i="1"/>
  <c r="H291" i="1" s="1"/>
  <c r="G280" i="1"/>
  <c r="G291" i="1" s="1"/>
  <c r="F280" i="1"/>
  <c r="B272" i="1"/>
  <c r="A272" i="1"/>
  <c r="L271" i="1"/>
  <c r="J271" i="1"/>
  <c r="I271" i="1"/>
  <c r="H271" i="1"/>
  <c r="G271" i="1"/>
  <c r="F271" i="1"/>
  <c r="A262" i="1"/>
  <c r="L261" i="1"/>
  <c r="L272" i="1" s="1"/>
  <c r="J261" i="1"/>
  <c r="J272" i="1" s="1"/>
  <c r="I261" i="1"/>
  <c r="I272" i="1" s="1"/>
  <c r="H261" i="1"/>
  <c r="H272" i="1" s="1"/>
  <c r="G261" i="1"/>
  <c r="G272" i="1" s="1"/>
  <c r="F261" i="1"/>
  <c r="F272" i="1" s="1"/>
  <c r="B253" i="1"/>
  <c r="A253" i="1"/>
  <c r="L252" i="1"/>
  <c r="J252" i="1"/>
  <c r="I252" i="1"/>
  <c r="H252" i="1"/>
  <c r="G252" i="1"/>
  <c r="F252" i="1"/>
  <c r="A243" i="1"/>
  <c r="L242" i="1"/>
  <c r="L253" i="1" s="1"/>
  <c r="J242" i="1"/>
  <c r="J253" i="1" s="1"/>
  <c r="I242" i="1"/>
  <c r="I253" i="1" s="1"/>
  <c r="H242" i="1"/>
  <c r="G242" i="1"/>
  <c r="G253" i="1" s="1"/>
  <c r="F242" i="1"/>
  <c r="F253" i="1" s="1"/>
  <c r="B234" i="1"/>
  <c r="A234" i="1"/>
  <c r="L233" i="1"/>
  <c r="J233" i="1"/>
  <c r="I233" i="1"/>
  <c r="H233" i="1"/>
  <c r="G233" i="1"/>
  <c r="F233" i="1"/>
  <c r="A224" i="1"/>
  <c r="L223" i="1"/>
  <c r="L234" i="1" s="1"/>
  <c r="J223" i="1"/>
  <c r="J234" i="1" s="1"/>
  <c r="I223" i="1"/>
  <c r="I234" i="1" s="1"/>
  <c r="H223" i="1"/>
  <c r="G223" i="1"/>
  <c r="F223" i="1"/>
  <c r="B215" i="1"/>
  <c r="A215" i="1"/>
  <c r="L214" i="1"/>
  <c r="J214" i="1"/>
  <c r="I214" i="1"/>
  <c r="H214" i="1"/>
  <c r="G214" i="1"/>
  <c r="F214" i="1"/>
  <c r="A205" i="1"/>
  <c r="L204" i="1"/>
  <c r="L215" i="1" s="1"/>
  <c r="J204" i="1"/>
  <c r="J215" i="1" s="1"/>
  <c r="I204" i="1"/>
  <c r="I215" i="1" s="1"/>
  <c r="H204" i="1"/>
  <c r="H215" i="1" s="1"/>
  <c r="G204" i="1"/>
  <c r="G215" i="1" s="1"/>
  <c r="F204" i="1"/>
  <c r="F215" i="1" s="1"/>
  <c r="F13" i="1"/>
  <c r="G13" i="1"/>
  <c r="H13" i="1"/>
  <c r="I13" i="1"/>
  <c r="J13" i="1"/>
  <c r="L13" i="1"/>
  <c r="H253" i="1" l="1"/>
  <c r="F234" i="1"/>
  <c r="F368" i="1"/>
  <c r="H234" i="1"/>
  <c r="F387" i="1"/>
  <c r="J387" i="1"/>
  <c r="F291" i="1"/>
  <c r="G234" i="1"/>
  <c r="I387" i="1"/>
  <c r="A185" i="1"/>
  <c r="B195" i="1" l="1"/>
  <c r="A195" i="1"/>
  <c r="L194" i="1"/>
  <c r="J194" i="1"/>
  <c r="I194" i="1"/>
  <c r="H194" i="1"/>
  <c r="G194" i="1"/>
  <c r="F194" i="1"/>
  <c r="L184" i="1"/>
  <c r="J184" i="1"/>
  <c r="I184" i="1"/>
  <c r="H184" i="1"/>
  <c r="G184" i="1"/>
  <c r="F184" i="1"/>
  <c r="B176" i="1"/>
  <c r="A176" i="1"/>
  <c r="L175" i="1"/>
  <c r="J175" i="1"/>
  <c r="I175" i="1"/>
  <c r="H175" i="1"/>
  <c r="G175" i="1"/>
  <c r="F175" i="1"/>
  <c r="A166" i="1"/>
  <c r="L165" i="1"/>
  <c r="J165" i="1"/>
  <c r="I165" i="1"/>
  <c r="H165" i="1"/>
  <c r="G165" i="1"/>
  <c r="F165" i="1"/>
  <c r="B157" i="1"/>
  <c r="A157" i="1"/>
  <c r="L156" i="1"/>
  <c r="J156" i="1"/>
  <c r="I156" i="1"/>
  <c r="H156" i="1"/>
  <c r="G156" i="1"/>
  <c r="F156" i="1"/>
  <c r="A147" i="1"/>
  <c r="L146" i="1"/>
  <c r="J146" i="1"/>
  <c r="I146" i="1"/>
  <c r="H146" i="1"/>
  <c r="G146" i="1"/>
  <c r="F146" i="1"/>
  <c r="B138" i="1"/>
  <c r="A138" i="1"/>
  <c r="L137" i="1"/>
  <c r="J137" i="1"/>
  <c r="I137" i="1"/>
  <c r="H137" i="1"/>
  <c r="G137" i="1"/>
  <c r="F137" i="1"/>
  <c r="A128" i="1"/>
  <c r="L127" i="1"/>
  <c r="J127" i="1"/>
  <c r="I127" i="1"/>
  <c r="H127" i="1"/>
  <c r="G127" i="1"/>
  <c r="F127" i="1"/>
  <c r="B119" i="1"/>
  <c r="A119" i="1"/>
  <c r="L118" i="1"/>
  <c r="J118" i="1"/>
  <c r="I118" i="1"/>
  <c r="H118" i="1"/>
  <c r="G118" i="1"/>
  <c r="F118" i="1"/>
  <c r="A109" i="1"/>
  <c r="L108" i="1"/>
  <c r="J108" i="1"/>
  <c r="I108" i="1"/>
  <c r="H108" i="1"/>
  <c r="G108" i="1"/>
  <c r="F108" i="1"/>
  <c r="B100" i="1"/>
  <c r="A100" i="1"/>
  <c r="L99" i="1"/>
  <c r="J99" i="1"/>
  <c r="I99" i="1"/>
  <c r="H99" i="1"/>
  <c r="G99" i="1"/>
  <c r="F99" i="1"/>
  <c r="B90" i="1"/>
  <c r="A90" i="1"/>
  <c r="L89" i="1"/>
  <c r="J89" i="1"/>
  <c r="I89" i="1"/>
  <c r="H89" i="1"/>
  <c r="G89" i="1"/>
  <c r="F89" i="1"/>
  <c r="B81" i="1"/>
  <c r="A81" i="1"/>
  <c r="L80" i="1"/>
  <c r="J80" i="1"/>
  <c r="I80" i="1"/>
  <c r="H80" i="1"/>
  <c r="G80" i="1"/>
  <c r="F80" i="1"/>
  <c r="B71" i="1"/>
  <c r="A71" i="1"/>
  <c r="L70" i="1"/>
  <c r="J70" i="1"/>
  <c r="I70" i="1"/>
  <c r="H70" i="1"/>
  <c r="G70" i="1"/>
  <c r="F70" i="1"/>
  <c r="B62" i="1"/>
  <c r="A62" i="1"/>
  <c r="L61" i="1"/>
  <c r="J61" i="1"/>
  <c r="I61" i="1"/>
  <c r="H61" i="1"/>
  <c r="G61" i="1"/>
  <c r="F61" i="1"/>
  <c r="B52" i="1"/>
  <c r="A52" i="1"/>
  <c r="L51" i="1"/>
  <c r="J51" i="1"/>
  <c r="I51" i="1"/>
  <c r="H51" i="1"/>
  <c r="G51" i="1"/>
  <c r="F51" i="1"/>
  <c r="B43" i="1"/>
  <c r="A43" i="1"/>
  <c r="L42" i="1"/>
  <c r="J42" i="1"/>
  <c r="I42" i="1"/>
  <c r="H42" i="1"/>
  <c r="G42" i="1"/>
  <c r="F42" i="1"/>
  <c r="B33" i="1"/>
  <c r="A33" i="1"/>
  <c r="L32" i="1"/>
  <c r="J32" i="1"/>
  <c r="I32" i="1"/>
  <c r="H32" i="1"/>
  <c r="G32" i="1"/>
  <c r="F32" i="1"/>
  <c r="B24" i="1"/>
  <c r="A24" i="1"/>
  <c r="L23" i="1"/>
  <c r="J23" i="1"/>
  <c r="I23" i="1"/>
  <c r="H23" i="1"/>
  <c r="G23" i="1"/>
  <c r="F23" i="1"/>
  <c r="B14" i="1"/>
  <c r="A14" i="1"/>
  <c r="F100" i="1" l="1"/>
  <c r="J138" i="1"/>
  <c r="L24" i="1"/>
  <c r="L81" i="1"/>
  <c r="G100" i="1"/>
  <c r="H119" i="1"/>
  <c r="G43" i="1"/>
  <c r="H138" i="1"/>
  <c r="H195" i="1"/>
  <c r="I138" i="1"/>
  <c r="I195" i="1"/>
  <c r="F157" i="1"/>
  <c r="J195" i="1"/>
  <c r="L138" i="1"/>
  <c r="G157" i="1"/>
  <c r="L195" i="1"/>
  <c r="I100" i="1"/>
  <c r="J100" i="1"/>
  <c r="I43" i="1"/>
  <c r="J43" i="1"/>
  <c r="H43" i="1"/>
  <c r="F62" i="1"/>
  <c r="F81" i="1"/>
  <c r="H100" i="1"/>
  <c r="G62" i="1"/>
  <c r="H157" i="1"/>
  <c r="L43" i="1"/>
  <c r="H62" i="1"/>
  <c r="L100" i="1"/>
  <c r="I157" i="1"/>
  <c r="I62" i="1"/>
  <c r="F119" i="1"/>
  <c r="J157" i="1"/>
  <c r="F176" i="1"/>
  <c r="G119" i="1"/>
  <c r="L157" i="1"/>
  <c r="G176" i="1"/>
  <c r="J62" i="1"/>
  <c r="G81" i="1"/>
  <c r="H176" i="1"/>
  <c r="F24" i="1"/>
  <c r="G24" i="1"/>
  <c r="L62" i="1"/>
  <c r="H24" i="1"/>
  <c r="H81" i="1"/>
  <c r="I119" i="1"/>
  <c r="I176" i="1"/>
  <c r="J119" i="1"/>
  <c r="F138" i="1"/>
  <c r="J176" i="1"/>
  <c r="F195" i="1"/>
  <c r="I24" i="1"/>
  <c r="I81" i="1"/>
  <c r="J24" i="1"/>
  <c r="F43" i="1"/>
  <c r="J81" i="1"/>
  <c r="L119" i="1"/>
  <c r="G138" i="1"/>
  <c r="L176" i="1"/>
  <c r="G195" i="1"/>
  <c r="F196" i="1" l="1"/>
  <c r="F292" i="1" s="1"/>
  <c r="F388" i="1" s="1"/>
  <c r="H196" i="1"/>
  <c r="H292" i="1" s="1"/>
  <c r="H388" i="1" s="1"/>
  <c r="G196" i="1"/>
  <c r="G292" i="1" s="1"/>
  <c r="G388" i="1" s="1"/>
  <c r="I196" i="1"/>
  <c r="I292" i="1" s="1"/>
  <c r="I388" i="1" s="1"/>
  <c r="L196" i="1"/>
  <c r="L292" i="1" s="1"/>
  <c r="L388" i="1" s="1"/>
  <c r="J196" i="1"/>
  <c r="J292" i="1" s="1"/>
  <c r="J388" i="1" s="1"/>
</calcChain>
</file>

<file path=xl/sharedStrings.xml><?xml version="1.0" encoding="utf-8"?>
<sst xmlns="http://schemas.openxmlformats.org/spreadsheetml/2006/main" count="512" uniqueCount="143">
  <si>
    <t>Прием пищи</t>
  </si>
  <si>
    <t>Белки</t>
  </si>
  <si>
    <t>Жиры</t>
  </si>
  <si>
    <t>Углеводы</t>
  </si>
  <si>
    <t>Итого за день:</t>
  </si>
  <si>
    <t>Среднее значение за период:</t>
  </si>
  <si>
    <t>Типовое примерное меню приготавливаемых блюд</t>
  </si>
  <si>
    <t>Школа</t>
  </si>
  <si>
    <t>Возрастная категория</t>
  </si>
  <si>
    <t>7-11 лет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</si>
  <si>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</si>
  <si>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</si>
  <si>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</si>
  <si>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</si>
  <si>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</si>
  <si>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</si>
  <si>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Утвердил:</t>
  </si>
  <si>
    <t>должность</t>
  </si>
  <si>
    <t>фамилия</t>
  </si>
  <si>
    <t>дата</t>
  </si>
  <si>
    <t>Завтрак</t>
  </si>
  <si>
    <t>гор.блюдо</t>
  </si>
  <si>
    <t>гор.напиток</t>
  </si>
  <si>
    <t>хлеб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</si>
  <si>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</si>
  <si>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</si>
  <si>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</si>
  <si>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</si>
  <si>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</si>
  <si>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</si>
  <si>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</si>
  <si>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</si>
  <si>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</t>
  </si>
  <si>
    <t>Вес блюда, г</t>
  </si>
  <si>
    <t>Цена</t>
  </si>
  <si>
    <t>день</t>
  </si>
  <si>
    <t>месяц</t>
  </si>
  <si>
    <t>год</t>
  </si>
  <si>
    <t xml:space="preserve"> </t>
  </si>
  <si>
    <t>Напиток</t>
  </si>
  <si>
    <t>Гор.блюдо</t>
  </si>
  <si>
    <t>Гор.напиток</t>
  </si>
  <si>
    <t>Хлеб</t>
  </si>
  <si>
    <t>Фрукт</t>
  </si>
  <si>
    <t>гор. напиток</t>
  </si>
  <si>
    <t>кисломолочный</t>
  </si>
  <si>
    <t>фрукт</t>
  </si>
  <si>
    <t xml:space="preserve">кондитерское </t>
  </si>
  <si>
    <t>кондитерское</t>
  </si>
  <si>
    <t>гор.Напиток</t>
  </si>
  <si>
    <t>Сыр</t>
  </si>
  <si>
    <t>Каша пшенная молочная с маслом 200/5 в1</t>
  </si>
  <si>
    <t>Чай с сахаром и лимоном 200/7</t>
  </si>
  <si>
    <t>Батон</t>
  </si>
  <si>
    <t>Сок в индивидуальной упак.1/200</t>
  </si>
  <si>
    <t>15/2011</t>
  </si>
  <si>
    <t>173/11</t>
  </si>
  <si>
    <t>377/11</t>
  </si>
  <si>
    <t>пр</t>
  </si>
  <si>
    <t>Плов из мяса птицы</t>
  </si>
  <si>
    <t>Напиток из шиповника</t>
  </si>
  <si>
    <t>Хлеб пшеничный,ржаной</t>
  </si>
  <si>
    <t>291/11</t>
  </si>
  <si>
    <t>388/11</t>
  </si>
  <si>
    <t>Голубцы ленивые  75/25</t>
  </si>
  <si>
    <t>Пюре картофельное</t>
  </si>
  <si>
    <t xml:space="preserve">Чай с  сахаром </t>
  </si>
  <si>
    <t>61/05</t>
  </si>
  <si>
    <t>128/11</t>
  </si>
  <si>
    <t>376/2011</t>
  </si>
  <si>
    <t>Фрикаделька рыбная 70/30</t>
  </si>
  <si>
    <t>Каша гречневая с овощами</t>
  </si>
  <si>
    <t>Компот из сухофруктов</t>
  </si>
  <si>
    <t>240/2011</t>
  </si>
  <si>
    <t>171/2011</t>
  </si>
  <si>
    <t>349/2011</t>
  </si>
  <si>
    <t>Макаронные изделия отварные с сыром</t>
  </si>
  <si>
    <t>Омлет натуральный</t>
  </si>
  <si>
    <t>Чай с  сахаром 3в</t>
  </si>
  <si>
    <t>203/11</t>
  </si>
  <si>
    <t>211/2011</t>
  </si>
  <si>
    <t>Каша геркулесовая молочная с маслом 200/5</t>
  </si>
  <si>
    <t>Йогурт 1/270</t>
  </si>
  <si>
    <t>Суфле куриное с рисом в молочном соусе  55/45</t>
  </si>
  <si>
    <t>Картофель по-домашнему</t>
  </si>
  <si>
    <t>ттк №463</t>
  </si>
  <si>
    <t>Тефтели мясные в соусе  70/30</t>
  </si>
  <si>
    <t>Макароны отварные</t>
  </si>
  <si>
    <t>278/2011</t>
  </si>
  <si>
    <t>Шницель рыбный с соусом 60/40</t>
  </si>
  <si>
    <t>Рис припущенный</t>
  </si>
  <si>
    <t>229/2011</t>
  </si>
  <si>
    <t>Запеканка из творога "Светофор" 100/20</t>
  </si>
  <si>
    <t>Каша манная молочная с маслом</t>
  </si>
  <si>
    <t>Хлеб пшеничный</t>
  </si>
  <si>
    <t>ттк №224</t>
  </si>
  <si>
    <t>181/2011</t>
  </si>
  <si>
    <t>Каша "Здоровье" 200/5</t>
  </si>
  <si>
    <t>Фрукт Яблоко</t>
  </si>
  <si>
    <t>Какао с молоком</t>
  </si>
  <si>
    <t>Масло сливочное</t>
  </si>
  <si>
    <t>175/2011</t>
  </si>
  <si>
    <t>382/11</t>
  </si>
  <si>
    <t>14/2011</t>
  </si>
  <si>
    <t>Котлета по-деревенски 50/50</t>
  </si>
  <si>
    <t>Компот из яблок</t>
  </si>
  <si>
    <t>154/11</t>
  </si>
  <si>
    <t>390/11</t>
  </si>
  <si>
    <t>Плов из свинины</t>
  </si>
  <si>
    <t>Напиток лимонный</t>
  </si>
  <si>
    <t>394/11</t>
  </si>
  <si>
    <t>699/2004</t>
  </si>
  <si>
    <t>Котлета По -куравински 70/30</t>
  </si>
  <si>
    <t>Каша гречневая</t>
  </si>
  <si>
    <t>Сок фруктовый</t>
  </si>
  <si>
    <t>269/11</t>
  </si>
  <si>
    <t>Яйцо отварное</t>
  </si>
  <si>
    <t>Макаронные изд.отварные с сыром 2 вар</t>
  </si>
  <si>
    <t>209/11</t>
  </si>
  <si>
    <t>204/11</t>
  </si>
  <si>
    <t>54-21гн</t>
  </si>
  <si>
    <t>Фрукт (яблоко)</t>
  </si>
  <si>
    <t>Каша Дружба рисовая с маслом  200/5</t>
  </si>
  <si>
    <t xml:space="preserve">Кофейный напиток  с молоком </t>
  </si>
  <si>
    <t>175/11</t>
  </si>
  <si>
    <t>379/11</t>
  </si>
  <si>
    <t>Гуляш из птицы 50/50</t>
  </si>
  <si>
    <t>Макаронные изд.отварные 2в</t>
  </si>
  <si>
    <t>45/11</t>
  </si>
  <si>
    <t>Бигус с мясом</t>
  </si>
  <si>
    <t>Кондитерское изделие</t>
  </si>
  <si>
    <t>Курица тушеная с морковью</t>
  </si>
  <si>
    <t>Каша гречневая рассыпчатая/огурчик 180/30</t>
  </si>
  <si>
    <t>хлеб пшеничный,ржаной</t>
  </si>
  <si>
    <t>52-25М/22</t>
  </si>
  <si>
    <t>Суфле Золотая рыбка 100/5</t>
  </si>
  <si>
    <t>Рис припущенный 2в</t>
  </si>
  <si>
    <t>Директор</t>
  </si>
  <si>
    <t>О.М. Созыкина</t>
  </si>
  <si>
    <t>39/2011</t>
  </si>
  <si>
    <t>47/2005</t>
  </si>
  <si>
    <t>512/2011</t>
  </si>
  <si>
    <t>МБОУ "ОЦ № 3"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</si>
</sst>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15" x14ac:knownFonts="1">
    <font>
      <sz val="11"/>
      <color theme="1"/>
      <name val="Calibri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rgb="FF4C4C4C"/>
      <name val="Arial"/>
      <family val="2"/>
      <charset val="204"/>
    </font>
    <font>
      <sz val="10"/>
      <color rgb="FF2D2D2D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  <font>
      <b/>
      <sz val="10"/>
      <color rgb="FF2D2D2D"/>
      <name val="Arial"/>
      <family val="2"/>
      <charset val="204"/>
    </font>
    <font>
      <b/>
      <sz val="14"/>
      <color rgb="FF4C4C4C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rgb="FF2D2D2D"/>
      <name val="Arial"/>
      <family val="2"/>
      <charset val="204"/>
    </font>
    <font>
      <i/>
      <sz val="8"/>
      <color theme="1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1" fillId="0" borderId="0"/>
  </cellStyleXfs>
  <cellXfs count="193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2" borderId="2" xfId="0" applyFill="1" applyBorder="1" applyProtection="1">
      <protection locked="0"/>
    </xf>
    <xf numFmtId="0" fontId="0" fillId="0" borderId="2" xfId="0" applyBorder="1"/>
    <xf numFmtId="0" fontId="0" fillId="0" borderId="4" xfId="0" applyBorder="1"/>
    <xf numFmtId="0" fontId="2" fillId="0" borderId="2" xfId="0" applyFont="1" applyBorder="1" applyAlignment="1">
      <alignment vertical="top" wrapText="1"/>
    </xf>
    <xf numFmtId="0" fontId="0" fillId="0" borderId="5" xfId="0" applyBorder="1"/>
    <xf numFmtId="0" fontId="0" fillId="0" borderId="6" xfId="0" applyBorder="1"/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5" fillId="0" borderId="2" xfId="0" applyFont="1" applyBorder="1" applyAlignment="1" applyProtection="1">
      <alignment horizontal="right"/>
      <protection locked="0"/>
    </xf>
    <xf numFmtId="0" fontId="2" fillId="0" borderId="2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0" borderId="14" xfId="0" applyBorder="1"/>
    <xf numFmtId="0" fontId="2" fillId="0" borderId="16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7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/>
    </xf>
    <xf numFmtId="0" fontId="2" fillId="0" borderId="9" xfId="0" applyFont="1" applyBorder="1"/>
    <xf numFmtId="0" fontId="2" fillId="0" borderId="10" xfId="0" applyFont="1" applyBorder="1"/>
    <xf numFmtId="0" fontId="2" fillId="3" borderId="20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3" xfId="0" applyFont="1" applyFill="1" applyBorder="1" applyAlignment="1">
      <alignment vertical="top" wrapText="1"/>
    </xf>
    <xf numFmtId="0" fontId="2" fillId="3" borderId="3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7" fillId="0" borderId="0" xfId="0" applyFont="1" applyAlignment="1">
      <alignment horizontal="left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2" fillId="2" borderId="2" xfId="0" applyFont="1" applyFill="1" applyBorder="1" applyProtection="1">
      <protection locked="0"/>
    </xf>
    <xf numFmtId="0" fontId="2" fillId="2" borderId="2" xfId="0" applyFont="1" applyFill="1" applyBorder="1" applyAlignment="1" applyProtection="1">
      <alignment vertical="top" wrapText="1"/>
      <protection locked="0"/>
    </xf>
    <xf numFmtId="0" fontId="2" fillId="2" borderId="2" xfId="0" applyFont="1" applyFill="1" applyBorder="1" applyAlignment="1" applyProtection="1">
      <alignment horizontal="center" vertical="top" wrapText="1"/>
      <protection locked="0"/>
    </xf>
    <xf numFmtId="0" fontId="2" fillId="2" borderId="17" xfId="0" applyFont="1" applyFill="1" applyBorder="1" applyAlignment="1" applyProtection="1">
      <alignment horizontal="center" vertical="top" wrapText="1"/>
      <protection locked="0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top"/>
    </xf>
    <xf numFmtId="1" fontId="2" fillId="2" borderId="2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left"/>
    </xf>
    <xf numFmtId="0" fontId="0" fillId="0" borderId="1" xfId="0" applyBorder="1"/>
    <xf numFmtId="0" fontId="0" fillId="2" borderId="2" xfId="0" applyFill="1" applyBorder="1" applyProtection="1">
      <protection locked="0"/>
    </xf>
    <xf numFmtId="0" fontId="0" fillId="0" borderId="2" xfId="0" applyBorder="1"/>
    <xf numFmtId="0" fontId="2" fillId="2" borderId="2" xfId="0" applyFont="1" applyFill="1" applyBorder="1" applyAlignment="1" applyProtection="1">
      <alignment vertical="top" wrapText="1"/>
      <protection locked="0"/>
    </xf>
    <xf numFmtId="0" fontId="2" fillId="2" borderId="2" xfId="0" applyFont="1" applyFill="1" applyBorder="1" applyAlignment="1" applyProtection="1">
      <alignment horizontal="center" vertical="top" wrapText="1"/>
      <protection locked="0"/>
    </xf>
    <xf numFmtId="0" fontId="2" fillId="2" borderId="17" xfId="0" applyFont="1" applyFill="1" applyBorder="1" applyAlignment="1" applyProtection="1">
      <alignment horizontal="center" vertical="top" wrapText="1"/>
      <protection locked="0"/>
    </xf>
    <xf numFmtId="1" fontId="0" fillId="4" borderId="1" xfId="0" applyNumberFormat="1" applyFill="1" applyBorder="1" applyAlignment="1" applyProtection="1">
      <alignment horizontal="center" vertical="top"/>
      <protection locked="0"/>
    </xf>
    <xf numFmtId="2" fontId="0" fillId="4" borderId="1" xfId="0" applyNumberFormat="1" applyFill="1" applyBorder="1" applyAlignment="1" applyProtection="1">
      <alignment horizontal="center" vertical="top"/>
      <protection locked="0"/>
    </xf>
    <xf numFmtId="0" fontId="0" fillId="4" borderId="2" xfId="0" applyFill="1" applyBorder="1" applyAlignment="1" applyProtection="1">
      <alignment wrapText="1"/>
      <protection locked="0"/>
    </xf>
    <xf numFmtId="2" fontId="0" fillId="4" borderId="2" xfId="0" applyNumberFormat="1" applyFill="1" applyBorder="1" applyAlignment="1" applyProtection="1">
      <alignment horizontal="center"/>
      <protection locked="0"/>
    </xf>
    <xf numFmtId="2" fontId="0" fillId="4" borderId="17" xfId="0" applyNumberFormat="1" applyFill="1" applyBorder="1" applyAlignment="1" applyProtection="1">
      <alignment horizontal="center"/>
      <protection locked="0"/>
    </xf>
    <xf numFmtId="1" fontId="0" fillId="4" borderId="2" xfId="0" applyNumberFormat="1" applyFill="1" applyBorder="1" applyAlignment="1" applyProtection="1">
      <alignment horizontal="center"/>
      <protection locked="0"/>
    </xf>
    <xf numFmtId="0" fontId="0" fillId="4" borderId="2" xfId="0" applyFill="1" applyBorder="1" applyProtection="1">
      <protection locked="0"/>
    </xf>
    <xf numFmtId="1" fontId="0" fillId="4" borderId="2" xfId="0" applyNumberFormat="1" applyFill="1" applyBorder="1" applyAlignment="1" applyProtection="1">
      <alignment horizontal="center" vertical="top"/>
      <protection locked="0"/>
    </xf>
    <xf numFmtId="2" fontId="0" fillId="4" borderId="2" xfId="0" applyNumberFormat="1" applyFill="1" applyBorder="1" applyAlignment="1" applyProtection="1">
      <alignment horizontal="center" vertical="center"/>
      <protection locked="0"/>
    </xf>
    <xf numFmtId="2" fontId="0" fillId="4" borderId="17" xfId="0" applyNumberFormat="1" applyFill="1" applyBorder="1" applyAlignment="1" applyProtection="1">
      <alignment horizontal="center" vertical="center"/>
      <protection locked="0"/>
    </xf>
    <xf numFmtId="2" fontId="0" fillId="4" borderId="2" xfId="0" applyNumberFormat="1" applyFill="1" applyBorder="1" applyAlignment="1" applyProtection="1">
      <alignment horizontal="center" vertical="top"/>
      <protection locked="0"/>
    </xf>
    <xf numFmtId="2" fontId="0" fillId="4" borderId="15" xfId="0" applyNumberFormat="1" applyFill="1" applyBorder="1" applyAlignment="1" applyProtection="1">
      <alignment horizontal="center" vertical="top"/>
      <protection locked="0"/>
    </xf>
    <xf numFmtId="0" fontId="0" fillId="4" borderId="1" xfId="0" applyFill="1" applyBorder="1" applyAlignment="1" applyProtection="1">
      <alignment vertical="top"/>
      <protection locked="0"/>
    </xf>
    <xf numFmtId="0" fontId="0" fillId="4" borderId="1" xfId="0" applyFill="1" applyBorder="1" applyAlignment="1" applyProtection="1">
      <alignment vertical="top" wrapText="1"/>
      <protection locked="0"/>
    </xf>
    <xf numFmtId="0" fontId="0" fillId="0" borderId="1" xfId="0" applyBorder="1" applyAlignment="1">
      <alignment vertical="top"/>
    </xf>
    <xf numFmtId="0" fontId="0" fillId="4" borderId="2" xfId="0" applyFill="1" applyBorder="1" applyAlignment="1" applyProtection="1">
      <alignment horizontal="center"/>
      <protection locked="0"/>
    </xf>
    <xf numFmtId="2" fontId="2" fillId="0" borderId="2" xfId="0" applyNumberFormat="1" applyFont="1" applyBorder="1" applyAlignment="1">
      <alignment horizontal="center" vertical="top" wrapText="1"/>
    </xf>
    <xf numFmtId="164" fontId="2" fillId="0" borderId="2" xfId="0" applyNumberFormat="1" applyFont="1" applyBorder="1" applyAlignment="1">
      <alignment horizontal="center" vertical="top" wrapText="1"/>
    </xf>
    <xf numFmtId="0" fontId="0" fillId="5" borderId="2" xfId="0" applyFill="1" applyBorder="1" applyProtection="1">
      <protection locked="0"/>
    </xf>
    <xf numFmtId="165" fontId="0" fillId="4" borderId="17" xfId="0" applyNumberFormat="1" applyFill="1" applyBorder="1" applyAlignment="1" applyProtection="1">
      <alignment horizontal="center" vertical="center"/>
      <protection locked="0"/>
    </xf>
    <xf numFmtId="164" fontId="0" fillId="4" borderId="2" xfId="0" applyNumberFormat="1" applyFill="1" applyBorder="1" applyAlignment="1" applyProtection="1">
      <alignment horizontal="center" vertical="top"/>
      <protection locked="0"/>
    </xf>
    <xf numFmtId="0" fontId="2" fillId="2" borderId="4" xfId="0" applyNumberFormat="1" applyFont="1" applyFill="1" applyBorder="1" applyAlignment="1" applyProtection="1">
      <alignment horizontal="center"/>
      <protection locked="0"/>
    </xf>
    <xf numFmtId="1" fontId="0" fillId="0" borderId="1" xfId="0" applyNumberFormat="1" applyFill="1" applyBorder="1" applyAlignment="1" applyProtection="1">
      <alignment horizontal="center" vertical="top"/>
      <protection locked="0"/>
    </xf>
    <xf numFmtId="2" fontId="0" fillId="0" borderId="1" xfId="0" applyNumberFormat="1" applyFill="1" applyBorder="1" applyAlignment="1" applyProtection="1">
      <alignment horizontal="center" vertical="top"/>
      <protection locked="0"/>
    </xf>
    <xf numFmtId="2" fontId="0" fillId="0" borderId="15" xfId="0" applyNumberFormat="1" applyFill="1" applyBorder="1" applyAlignment="1" applyProtection="1">
      <alignment horizontal="center" vertical="top"/>
      <protection locked="0"/>
    </xf>
    <xf numFmtId="0" fontId="0" fillId="0" borderId="1" xfId="0" applyFill="1" applyBorder="1" applyAlignment="1" applyProtection="1">
      <alignment vertical="top"/>
      <protection locked="0"/>
    </xf>
    <xf numFmtId="0" fontId="12" fillId="4" borderId="26" xfId="0" applyFont="1" applyFill="1" applyBorder="1"/>
    <xf numFmtId="0" fontId="12" fillId="4" borderId="26" xfId="0" applyFont="1" applyFill="1" applyBorder="1" applyAlignment="1">
      <alignment horizontal="center"/>
    </xf>
    <xf numFmtId="0" fontId="12" fillId="4" borderId="30" xfId="0" applyFont="1" applyFill="1" applyBorder="1" applyAlignment="1">
      <alignment horizontal="center" wrapText="1"/>
    </xf>
    <xf numFmtId="0" fontId="12" fillId="4" borderId="2" xfId="0" applyFont="1" applyFill="1" applyBorder="1" applyAlignment="1">
      <alignment horizontal="center" wrapText="1"/>
    </xf>
    <xf numFmtId="0" fontId="12" fillId="4" borderId="17" xfId="0" applyFont="1" applyFill="1" applyBorder="1" applyAlignment="1">
      <alignment horizontal="center" wrapText="1"/>
    </xf>
    <xf numFmtId="0" fontId="12" fillId="4" borderId="29" xfId="0" applyFont="1" applyFill="1" applyBorder="1" applyAlignment="1">
      <alignment horizontal="center"/>
    </xf>
    <xf numFmtId="0" fontId="12" fillId="4" borderId="33" xfId="0" applyFont="1" applyFill="1" applyBorder="1" applyAlignment="1">
      <alignment horizontal="center" vertical="center"/>
    </xf>
    <xf numFmtId="0" fontId="12" fillId="4" borderId="26" xfId="0" applyFont="1" applyFill="1" applyBorder="1" applyAlignment="1">
      <alignment vertical="center" wrapText="1"/>
    </xf>
    <xf numFmtId="0" fontId="12" fillId="4" borderId="29" xfId="0" applyFont="1" applyFill="1" applyBorder="1" applyAlignment="1">
      <alignment horizontal="center" vertical="center"/>
    </xf>
    <xf numFmtId="0" fontId="12" fillId="4" borderId="30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2" fillId="4" borderId="17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top" wrapText="1"/>
    </xf>
    <xf numFmtId="0" fontId="12" fillId="4" borderId="2" xfId="0" applyFont="1" applyFill="1" applyBorder="1" applyAlignment="1">
      <alignment horizontal="center" vertical="top" wrapText="1"/>
    </xf>
    <xf numFmtId="0" fontId="12" fillId="4" borderId="17" xfId="0" applyFont="1" applyFill="1" applyBorder="1" applyAlignment="1">
      <alignment horizontal="center" vertical="top" wrapText="1"/>
    </xf>
    <xf numFmtId="0" fontId="12" fillId="4" borderId="27" xfId="0" applyFont="1" applyFill="1" applyBorder="1"/>
    <xf numFmtId="164" fontId="12" fillId="4" borderId="27" xfId="0" applyNumberFormat="1" applyFont="1" applyFill="1" applyBorder="1" applyAlignment="1">
      <alignment horizontal="center" vertical="center"/>
    </xf>
    <xf numFmtId="0" fontId="12" fillId="4" borderId="19" xfId="0" applyFont="1" applyFill="1" applyBorder="1" applyAlignment="1">
      <alignment horizontal="center" vertical="center"/>
    </xf>
    <xf numFmtId="0" fontId="12" fillId="4" borderId="5" xfId="0" applyFont="1" applyFill="1" applyBorder="1" applyAlignment="1">
      <alignment horizontal="center" vertical="center"/>
    </xf>
    <xf numFmtId="0" fontId="12" fillId="4" borderId="31" xfId="0" applyFont="1" applyFill="1" applyBorder="1" applyAlignment="1">
      <alignment horizontal="center" vertical="center"/>
    </xf>
    <xf numFmtId="0" fontId="12" fillId="4" borderId="27" xfId="0" applyFont="1" applyFill="1" applyBorder="1" applyAlignment="1">
      <alignment horizontal="center"/>
    </xf>
    <xf numFmtId="0" fontId="12" fillId="4" borderId="34" xfId="0" applyFont="1" applyFill="1" applyBorder="1" applyAlignment="1">
      <alignment horizontal="center" vertical="center"/>
    </xf>
    <xf numFmtId="0" fontId="12" fillId="4" borderId="28" xfId="0" applyFont="1" applyFill="1" applyBorder="1"/>
    <xf numFmtId="0" fontId="12" fillId="4" borderId="28" xfId="0" applyFont="1" applyFill="1" applyBorder="1" applyAlignment="1">
      <alignment horizontal="center"/>
    </xf>
    <xf numFmtId="0" fontId="12" fillId="4" borderId="20" xfId="0" applyFont="1" applyFill="1" applyBorder="1" applyAlignment="1">
      <alignment horizontal="center"/>
    </xf>
    <xf numFmtId="0" fontId="12" fillId="4" borderId="3" xfId="0" applyFont="1" applyFill="1" applyBorder="1" applyAlignment="1">
      <alignment horizontal="center"/>
    </xf>
    <xf numFmtId="0" fontId="12" fillId="4" borderId="32" xfId="0" applyFont="1" applyFill="1" applyBorder="1" applyAlignment="1">
      <alignment horizontal="center"/>
    </xf>
    <xf numFmtId="0" fontId="12" fillId="4" borderId="35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/>
    </xf>
    <xf numFmtId="0" fontId="0" fillId="0" borderId="1" xfId="0" applyFill="1" applyBorder="1" applyAlignment="1">
      <alignment vertical="top"/>
    </xf>
    <xf numFmtId="0" fontId="0" fillId="0" borderId="2" xfId="0" applyFill="1" applyBorder="1"/>
    <xf numFmtId="0" fontId="12" fillId="4" borderId="26" xfId="0" applyFont="1" applyFill="1" applyBorder="1" applyAlignment="1">
      <alignment wrapText="1"/>
    </xf>
    <xf numFmtId="0" fontId="12" fillId="4" borderId="26" xfId="0" applyFont="1" applyFill="1" applyBorder="1" applyAlignment="1">
      <alignment horizontal="center" vertical="center"/>
    </xf>
    <xf numFmtId="0" fontId="12" fillId="4" borderId="36" xfId="0" applyFont="1" applyFill="1" applyBorder="1" applyAlignment="1">
      <alignment horizontal="center" vertical="center"/>
    </xf>
    <xf numFmtId="0" fontId="12" fillId="4" borderId="2" xfId="0" applyFont="1" applyFill="1" applyBorder="1"/>
    <xf numFmtId="0" fontId="12" fillId="4" borderId="2" xfId="0" applyFont="1" applyFill="1" applyBorder="1" applyAlignment="1">
      <alignment horizontal="center"/>
    </xf>
    <xf numFmtId="2" fontId="12" fillId="4" borderId="2" xfId="0" applyNumberFormat="1" applyFont="1" applyFill="1" applyBorder="1" applyAlignment="1">
      <alignment horizontal="center" vertical="center"/>
    </xf>
    <xf numFmtId="164" fontId="12" fillId="4" borderId="28" xfId="0" applyNumberFormat="1" applyFont="1" applyFill="1" applyBorder="1" applyAlignment="1">
      <alignment horizontal="center" vertical="center"/>
    </xf>
    <xf numFmtId="0" fontId="12" fillId="4" borderId="20" xfId="0" applyFont="1" applyFill="1" applyBorder="1" applyAlignment="1">
      <alignment horizontal="center" vertical="center"/>
    </xf>
    <xf numFmtId="0" fontId="12" fillId="4" borderId="3" xfId="0" applyFont="1" applyFill="1" applyBorder="1" applyAlignment="1">
      <alignment horizontal="center" vertical="center"/>
    </xf>
    <xf numFmtId="0" fontId="12" fillId="4" borderId="32" xfId="0" applyFont="1" applyFill="1" applyBorder="1" applyAlignment="1">
      <alignment horizontal="center" vertical="center"/>
    </xf>
    <xf numFmtId="0" fontId="12" fillId="4" borderId="29" xfId="0" applyFont="1" applyFill="1" applyBorder="1" applyAlignment="1">
      <alignment vertical="center" wrapText="1"/>
    </xf>
    <xf numFmtId="0" fontId="12" fillId="4" borderId="38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4" borderId="15" xfId="0" applyFont="1" applyFill="1" applyBorder="1" applyAlignment="1">
      <alignment horizontal="center" vertical="center" wrapText="1"/>
    </xf>
    <xf numFmtId="0" fontId="12" fillId="4" borderId="40" xfId="0" applyFont="1" applyFill="1" applyBorder="1" applyAlignment="1">
      <alignment horizontal="center" vertical="center"/>
    </xf>
    <xf numFmtId="2" fontId="12" fillId="4" borderId="33" xfId="0" applyNumberFormat="1" applyFont="1" applyFill="1" applyBorder="1" applyAlignment="1">
      <alignment horizontal="center" vertical="center"/>
    </xf>
    <xf numFmtId="0" fontId="12" fillId="4" borderId="37" xfId="0" applyFont="1" applyFill="1" applyBorder="1" applyAlignment="1">
      <alignment horizontal="center" vertical="center"/>
    </xf>
    <xf numFmtId="0" fontId="12" fillId="4" borderId="18" xfId="0" applyFont="1" applyFill="1" applyBorder="1" applyAlignment="1">
      <alignment horizontal="center" vertical="top" wrapText="1"/>
    </xf>
    <xf numFmtId="0" fontId="12" fillId="4" borderId="4" xfId="0" applyFont="1" applyFill="1" applyBorder="1" applyAlignment="1">
      <alignment horizontal="center" vertical="top" wrapText="1"/>
    </xf>
    <xf numFmtId="0" fontId="12" fillId="4" borderId="39" xfId="0" applyFont="1" applyFill="1" applyBorder="1" applyAlignment="1">
      <alignment horizontal="center" vertical="top" wrapText="1"/>
    </xf>
    <xf numFmtId="0" fontId="12" fillId="4" borderId="41" xfId="0" applyFont="1" applyFill="1" applyBorder="1" applyAlignment="1">
      <alignment horizontal="center" vertical="center"/>
    </xf>
    <xf numFmtId="0" fontId="12" fillId="4" borderId="26" xfId="0" applyFont="1" applyFill="1" applyBorder="1" applyAlignment="1">
      <alignment vertical="center"/>
    </xf>
    <xf numFmtId="0" fontId="12" fillId="4" borderId="36" xfId="0" applyFont="1" applyFill="1" applyBorder="1" applyAlignment="1">
      <alignment horizontal="center"/>
    </xf>
    <xf numFmtId="0" fontId="12" fillId="4" borderId="33" xfId="0" applyFont="1" applyFill="1" applyBorder="1" applyAlignment="1">
      <alignment horizontal="center"/>
    </xf>
    <xf numFmtId="0" fontId="12" fillId="4" borderId="38" xfId="0" applyFont="1" applyFill="1" applyBorder="1" applyAlignment="1">
      <alignment horizontal="center" vertical="top" wrapText="1"/>
    </xf>
    <xf numFmtId="0" fontId="12" fillId="4" borderId="1" xfId="0" applyFont="1" applyFill="1" applyBorder="1" applyAlignment="1">
      <alignment horizontal="center" vertical="top" wrapText="1"/>
    </xf>
    <xf numFmtId="0" fontId="12" fillId="4" borderId="15" xfId="0" applyFont="1" applyFill="1" applyBorder="1" applyAlignment="1">
      <alignment horizontal="center" vertical="top" wrapText="1"/>
    </xf>
    <xf numFmtId="12" fontId="12" fillId="4" borderId="26" xfId="0" applyNumberFormat="1" applyFont="1" applyFill="1" applyBorder="1" applyAlignment="1">
      <alignment horizontal="left" vertical="center" wrapText="1"/>
    </xf>
    <xf numFmtId="12" fontId="12" fillId="4" borderId="8" xfId="0" applyNumberFormat="1" applyFont="1" applyFill="1" applyBorder="1" applyAlignment="1">
      <alignment vertical="center"/>
    </xf>
    <xf numFmtId="0" fontId="12" fillId="4" borderId="12" xfId="0" applyFont="1" applyFill="1" applyBorder="1" applyAlignment="1">
      <alignment horizontal="center" vertical="center" wrapText="1"/>
    </xf>
    <xf numFmtId="0" fontId="12" fillId="4" borderId="14" xfId="0" applyFont="1" applyFill="1" applyBorder="1" applyAlignment="1">
      <alignment horizontal="center" vertical="center" wrapText="1"/>
    </xf>
    <xf numFmtId="0" fontId="12" fillId="4" borderId="42" xfId="0" applyFont="1" applyFill="1" applyBorder="1" applyAlignment="1">
      <alignment horizontal="center" vertical="center" wrapText="1"/>
    </xf>
    <xf numFmtId="49" fontId="12" fillId="4" borderId="41" xfId="0" applyNumberFormat="1" applyFont="1" applyFill="1" applyBorder="1" applyAlignment="1">
      <alignment horizontal="center" vertical="center" wrapText="1"/>
    </xf>
    <xf numFmtId="0" fontId="12" fillId="4" borderId="43" xfId="0" applyFont="1" applyFill="1" applyBorder="1" applyAlignment="1">
      <alignment horizontal="center" vertical="center"/>
    </xf>
    <xf numFmtId="0" fontId="12" fillId="4" borderId="27" xfId="0" applyFont="1" applyFill="1" applyBorder="1" applyAlignment="1">
      <alignment wrapText="1"/>
    </xf>
    <xf numFmtId="0" fontId="12" fillId="4" borderId="44" xfId="0" applyFont="1" applyFill="1" applyBorder="1" applyAlignment="1">
      <alignment horizontal="center" vertical="center"/>
    </xf>
    <xf numFmtId="0" fontId="12" fillId="4" borderId="45" xfId="0" applyFont="1" applyFill="1" applyBorder="1" applyAlignment="1">
      <alignment horizontal="center"/>
    </xf>
    <xf numFmtId="2" fontId="12" fillId="4" borderId="35" xfId="0" applyNumberFormat="1" applyFont="1" applyFill="1" applyBorder="1" applyAlignment="1">
      <alignment horizontal="center" vertical="center"/>
    </xf>
    <xf numFmtId="0" fontId="12" fillId="4" borderId="46" xfId="0" applyFont="1" applyFill="1" applyBorder="1" applyAlignment="1">
      <alignment horizontal="center" vertical="center"/>
    </xf>
    <xf numFmtId="0" fontId="12" fillId="4" borderId="8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vertical="center" wrapText="1"/>
    </xf>
    <xf numFmtId="0" fontId="12" fillId="4" borderId="2" xfId="0" applyFont="1" applyFill="1" applyBorder="1" applyAlignment="1">
      <alignment horizontal="center" vertical="center"/>
    </xf>
    <xf numFmtId="164" fontId="12" fillId="4" borderId="2" xfId="0" applyNumberFormat="1" applyFont="1" applyFill="1" applyBorder="1" applyAlignment="1">
      <alignment horizontal="center" vertical="center"/>
    </xf>
    <xf numFmtId="0" fontId="12" fillId="4" borderId="48" xfId="0" applyFont="1" applyFill="1" applyBorder="1" applyAlignment="1">
      <alignment horizontal="center" vertical="center"/>
    </xf>
    <xf numFmtId="0" fontId="12" fillId="4" borderId="29" xfId="0" applyFont="1" applyFill="1" applyBorder="1"/>
    <xf numFmtId="0" fontId="12" fillId="4" borderId="47" xfId="0" applyFont="1" applyFill="1" applyBorder="1" applyAlignment="1">
      <alignment horizontal="center"/>
    </xf>
    <xf numFmtId="0" fontId="12" fillId="4" borderId="44" xfId="0" applyFont="1" applyFill="1" applyBorder="1" applyAlignment="1">
      <alignment horizontal="center"/>
    </xf>
    <xf numFmtId="2" fontId="12" fillId="4" borderId="43" xfId="0" applyNumberFormat="1" applyFont="1" applyFill="1" applyBorder="1" applyAlignment="1">
      <alignment horizontal="center" vertical="center"/>
    </xf>
    <xf numFmtId="0" fontId="0" fillId="0" borderId="2" xfId="0" applyFill="1" applyBorder="1" applyProtection="1">
      <protection locked="0"/>
    </xf>
    <xf numFmtId="0" fontId="12" fillId="4" borderId="49" xfId="0" applyFont="1" applyFill="1" applyBorder="1" applyAlignment="1">
      <alignment wrapText="1"/>
    </xf>
    <xf numFmtId="0" fontId="12" fillId="4" borderId="50" xfId="0" applyFont="1" applyFill="1" applyBorder="1"/>
    <xf numFmtId="0" fontId="12" fillId="4" borderId="49" xfId="0" applyFont="1" applyFill="1" applyBorder="1"/>
    <xf numFmtId="0" fontId="12" fillId="4" borderId="30" xfId="0" applyFont="1" applyFill="1" applyBorder="1" applyAlignment="1">
      <alignment vertical="center"/>
    </xf>
    <xf numFmtId="0" fontId="13" fillId="4" borderId="0" xfId="0" applyFont="1" applyFill="1" applyAlignment="1">
      <alignment horizontal="center" vertical="center"/>
    </xf>
    <xf numFmtId="0" fontId="12" fillId="4" borderId="35" xfId="0" applyFont="1" applyFill="1" applyBorder="1" applyAlignment="1">
      <alignment horizontal="center"/>
    </xf>
    <xf numFmtId="0" fontId="12" fillId="4" borderId="4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wrapText="1"/>
    </xf>
    <xf numFmtId="0" fontId="14" fillId="4" borderId="17" xfId="0" applyFont="1" applyFill="1" applyBorder="1" applyAlignment="1">
      <alignment horizontal="center" vertical="center"/>
    </xf>
    <xf numFmtId="2" fontId="12" fillId="4" borderId="2" xfId="0" applyNumberFormat="1" applyFont="1" applyFill="1" applyBorder="1" applyAlignment="1">
      <alignment horizontal="center" wrapText="1"/>
    </xf>
    <xf numFmtId="164" fontId="12" fillId="4" borderId="2" xfId="0" applyNumberFormat="1" applyFont="1" applyFill="1" applyBorder="1" applyAlignment="1">
      <alignment horizontal="center" wrapText="1"/>
    </xf>
    <xf numFmtId="0" fontId="14" fillId="4" borderId="2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vertical="center"/>
    </xf>
    <xf numFmtId="1" fontId="12" fillId="4" borderId="2" xfId="0" applyNumberFormat="1" applyFont="1" applyFill="1" applyBorder="1" applyAlignment="1">
      <alignment horizontal="center" vertical="center"/>
    </xf>
    <xf numFmtId="0" fontId="12" fillId="4" borderId="38" xfId="0" applyFont="1" applyFill="1" applyBorder="1" applyAlignment="1">
      <alignment horizontal="center" wrapText="1"/>
    </xf>
    <xf numFmtId="0" fontId="12" fillId="4" borderId="1" xfId="0" applyFont="1" applyFill="1" applyBorder="1" applyAlignment="1">
      <alignment horizontal="center" wrapText="1"/>
    </xf>
    <xf numFmtId="0" fontId="12" fillId="4" borderId="40" xfId="0" applyFont="1" applyFill="1" applyBorder="1" applyAlignment="1">
      <alignment horizontal="center"/>
    </xf>
    <xf numFmtId="0" fontId="12" fillId="4" borderId="51" xfId="0" applyFont="1" applyFill="1" applyBorder="1" applyAlignment="1">
      <alignment horizontal="center" vertical="center"/>
    </xf>
    <xf numFmtId="0" fontId="12" fillId="4" borderId="49" xfId="0" applyFont="1" applyFill="1" applyBorder="1" applyAlignment="1">
      <alignment horizontal="center" vertical="center"/>
    </xf>
    <xf numFmtId="1" fontId="12" fillId="4" borderId="27" xfId="0" applyNumberFormat="1" applyFont="1" applyFill="1" applyBorder="1" applyAlignment="1">
      <alignment horizontal="center" vertical="center"/>
    </xf>
    <xf numFmtId="0" fontId="12" fillId="4" borderId="47" xfId="0" applyFont="1" applyFill="1" applyBorder="1" applyAlignment="1">
      <alignment horizontal="center" vertical="center"/>
    </xf>
    <xf numFmtId="0" fontId="12" fillId="4" borderId="41" xfId="0" applyFont="1" applyFill="1" applyBorder="1" applyAlignment="1">
      <alignment horizontal="center" vertical="top" wrapText="1"/>
    </xf>
    <xf numFmtId="0" fontId="12" fillId="4" borderId="19" xfId="0" applyFont="1" applyFill="1" applyBorder="1" applyAlignment="1">
      <alignment horizontal="center" vertical="top" wrapText="1"/>
    </xf>
    <xf numFmtId="0" fontId="12" fillId="4" borderId="5" xfId="0" applyFont="1" applyFill="1" applyBorder="1" applyAlignment="1">
      <alignment horizontal="center" vertical="top" wrapText="1"/>
    </xf>
    <xf numFmtId="0" fontId="12" fillId="4" borderId="52" xfId="0" applyFont="1" applyFill="1" applyBorder="1" applyAlignment="1">
      <alignment horizontal="center" vertical="top" wrapText="1"/>
    </xf>
    <xf numFmtId="0" fontId="12" fillId="4" borderId="28" xfId="0" applyFont="1" applyFill="1" applyBorder="1" applyAlignment="1">
      <alignment horizontal="center" vertical="center"/>
    </xf>
    <xf numFmtId="1" fontId="12" fillId="4" borderId="28" xfId="0" applyNumberFormat="1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2" fillId="2" borderId="2" xfId="0" applyFont="1" applyFill="1" applyBorder="1" applyAlignment="1" applyProtection="1">
      <alignment wrapText="1"/>
      <protection locked="0"/>
    </xf>
    <xf numFmtId="0" fontId="0" fillId="0" borderId="2" xfId="0" applyBorder="1" applyAlignment="1" applyProtection="1">
      <alignment wrapText="1"/>
      <protection locked="0"/>
    </xf>
    <xf numFmtId="0" fontId="2" fillId="2" borderId="2" xfId="0" applyFont="1" applyFill="1" applyBorder="1" applyAlignment="1" applyProtection="1">
      <alignment horizontal="left" wrapText="1"/>
      <protection locked="0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388"/>
  <sheetViews>
    <sheetView tabSelected="1" zoomScale="50" zoomScaleNormal="50" workbookViewId="0">
      <pane xSplit="4" ySplit="5" topLeftCell="E330" activePane="bottomRight" state="frozen"/>
      <selection pane="topRight" activeCell="E1" sqref="E1"/>
      <selection pane="bottomLeft" activeCell="A6" sqref="A6"/>
      <selection pane="bottomRight" activeCell="B377" sqref="B377"/>
    </sheetView>
  </sheetViews>
  <sheetFormatPr defaultRowHeight="12.75" x14ac:dyDescent="0.2"/>
  <cols>
    <col min="1" max="1" width="4.7109375" style="2" customWidth="1"/>
    <col min="2" max="2" width="5.28515625" style="2" customWidth="1"/>
    <col min="3" max="3" width="9.140625" style="1"/>
    <col min="4" max="4" width="11.5703125" style="1" customWidth="1"/>
    <col min="5" max="5" width="52.5703125" style="2" customWidth="1"/>
    <col min="6" max="6" width="9.28515625" style="2" customWidth="1"/>
    <col min="7" max="7" width="10" style="2" customWidth="1"/>
    <col min="8" max="8" width="7.5703125" style="2" customWidth="1"/>
    <col min="9" max="9" width="6.85546875" style="2" customWidth="1"/>
    <col min="10" max="10" width="8.140625" style="2" customWidth="1"/>
    <col min="11" max="11" width="10" style="2" customWidth="1"/>
    <col min="12" max="16384" width="9.140625" style="2"/>
  </cols>
  <sheetData>
    <row r="1" spans="1:12" ht="15" x14ac:dyDescent="0.25">
      <c r="A1" s="1" t="s">
        <v>7</v>
      </c>
      <c r="C1" s="190" t="s">
        <v>142</v>
      </c>
      <c r="D1" s="191"/>
      <c r="E1" s="191"/>
      <c r="F1" s="11" t="s">
        <v>16</v>
      </c>
      <c r="G1" s="2" t="s">
        <v>17</v>
      </c>
      <c r="H1" s="192" t="s">
        <v>137</v>
      </c>
      <c r="I1" s="192"/>
      <c r="J1" s="192"/>
      <c r="K1" s="192"/>
    </row>
    <row r="2" spans="1:12" ht="18" x14ac:dyDescent="0.2">
      <c r="A2" s="34" t="s">
        <v>6</v>
      </c>
      <c r="C2" s="2"/>
      <c r="G2" s="2" t="s">
        <v>18</v>
      </c>
      <c r="H2" s="192" t="s">
        <v>138</v>
      </c>
      <c r="I2" s="192"/>
      <c r="J2" s="192"/>
      <c r="K2" s="192"/>
    </row>
    <row r="3" spans="1:12" ht="17.25" customHeight="1" x14ac:dyDescent="0.2">
      <c r="A3" s="4" t="s">
        <v>8</v>
      </c>
      <c r="C3" s="2"/>
      <c r="D3" s="3"/>
      <c r="E3" s="37" t="s">
        <v>9</v>
      </c>
      <c r="G3" s="2" t="s">
        <v>19</v>
      </c>
      <c r="H3" s="73">
        <v>1</v>
      </c>
      <c r="I3" s="73">
        <v>9</v>
      </c>
      <c r="J3" s="44">
        <v>2026</v>
      </c>
      <c r="K3" s="45"/>
    </row>
    <row r="4" spans="1:12" x14ac:dyDescent="0.2">
      <c r="C4" s="2"/>
      <c r="D4" s="4"/>
      <c r="H4" s="43" t="s">
        <v>35</v>
      </c>
      <c r="I4" s="43" t="s">
        <v>36</v>
      </c>
      <c r="J4" s="43" t="s">
        <v>37</v>
      </c>
    </row>
    <row r="5" spans="1:12" ht="34.5" thickBot="1" x14ac:dyDescent="0.25">
      <c r="A5" s="41" t="s">
        <v>14</v>
      </c>
      <c r="B5" s="42" t="s">
        <v>15</v>
      </c>
      <c r="C5" s="35" t="s">
        <v>0</v>
      </c>
      <c r="D5" s="35" t="s">
        <v>13</v>
      </c>
      <c r="E5" s="35" t="s">
        <v>12</v>
      </c>
      <c r="F5" s="35" t="s">
        <v>33</v>
      </c>
      <c r="G5" s="35" t="s">
        <v>1</v>
      </c>
      <c r="H5" s="35" t="s">
        <v>2</v>
      </c>
      <c r="I5" s="35" t="s">
        <v>3</v>
      </c>
      <c r="J5" s="35" t="s">
        <v>10</v>
      </c>
      <c r="K5" s="36" t="s">
        <v>11</v>
      </c>
      <c r="L5" s="35" t="s">
        <v>34</v>
      </c>
    </row>
    <row r="6" spans="1:12" ht="15.75" thickBot="1" x14ac:dyDescent="0.3">
      <c r="A6" s="19">
        <v>1</v>
      </c>
      <c r="B6" s="20">
        <v>1</v>
      </c>
      <c r="C6" s="21" t="s">
        <v>20</v>
      </c>
      <c r="F6" s="74"/>
      <c r="G6" s="75"/>
      <c r="H6" s="75"/>
      <c r="I6" s="76"/>
      <c r="J6" s="75"/>
      <c r="K6" s="77"/>
      <c r="L6" s="75"/>
    </row>
    <row r="7" spans="1:12" ht="16.5" thickBot="1" x14ac:dyDescent="0.3">
      <c r="A7" s="19"/>
      <c r="B7" s="20"/>
      <c r="C7" s="21"/>
      <c r="D7" s="106"/>
      <c r="E7" s="78" t="s">
        <v>50</v>
      </c>
      <c r="F7" s="79">
        <v>10</v>
      </c>
      <c r="G7" s="80">
        <v>3.48</v>
      </c>
      <c r="H7" s="81">
        <v>2.4</v>
      </c>
      <c r="I7" s="81">
        <v>0</v>
      </c>
      <c r="J7" s="82">
        <v>54</v>
      </c>
      <c r="K7" s="83" t="s">
        <v>55</v>
      </c>
      <c r="L7" s="84">
        <v>14.87</v>
      </c>
    </row>
    <row r="8" spans="1:12" ht="15.75" x14ac:dyDescent="0.25">
      <c r="A8" s="22"/>
      <c r="B8" s="14"/>
      <c r="C8" s="10"/>
      <c r="D8" s="107" t="s">
        <v>40</v>
      </c>
      <c r="E8" s="85" t="s">
        <v>51</v>
      </c>
      <c r="F8" s="86">
        <v>205</v>
      </c>
      <c r="G8" s="87">
        <v>9.4</v>
      </c>
      <c r="H8" s="88">
        <v>9.1999999999999993</v>
      </c>
      <c r="I8" s="88">
        <v>33</v>
      </c>
      <c r="J8" s="89">
        <v>279</v>
      </c>
      <c r="K8" s="86" t="s">
        <v>56</v>
      </c>
      <c r="L8" s="84">
        <v>34.479999999999997</v>
      </c>
    </row>
    <row r="9" spans="1:12" ht="15.75" x14ac:dyDescent="0.25">
      <c r="A9" s="22"/>
      <c r="B9" s="14"/>
      <c r="C9" s="10"/>
      <c r="D9" s="108" t="s">
        <v>41</v>
      </c>
      <c r="E9" s="78" t="s">
        <v>52</v>
      </c>
      <c r="F9" s="79">
        <v>207</v>
      </c>
      <c r="G9" s="90">
        <v>0.3</v>
      </c>
      <c r="H9" s="91">
        <v>0</v>
      </c>
      <c r="I9" s="91">
        <v>15.2</v>
      </c>
      <c r="J9" s="92">
        <v>60</v>
      </c>
      <c r="K9" s="79" t="s">
        <v>57</v>
      </c>
      <c r="L9" s="84">
        <v>6.84</v>
      </c>
    </row>
    <row r="10" spans="1:12" ht="15.75" x14ac:dyDescent="0.25">
      <c r="A10" s="22"/>
      <c r="B10" s="14"/>
      <c r="C10" s="10"/>
      <c r="D10" s="108" t="s">
        <v>42</v>
      </c>
      <c r="E10" s="93" t="s">
        <v>53</v>
      </c>
      <c r="F10" s="94">
        <v>42.7</v>
      </c>
      <c r="G10" s="95">
        <v>3.2</v>
      </c>
      <c r="H10" s="96">
        <v>1.24</v>
      </c>
      <c r="I10" s="96">
        <v>21.95</v>
      </c>
      <c r="J10" s="97">
        <v>111.74</v>
      </c>
      <c r="K10" s="98" t="s">
        <v>58</v>
      </c>
      <c r="L10" s="99">
        <v>11.66</v>
      </c>
    </row>
    <row r="11" spans="1:12" ht="16.5" thickBot="1" x14ac:dyDescent="0.3">
      <c r="A11" s="22"/>
      <c r="B11" s="14"/>
      <c r="C11" s="10"/>
      <c r="D11" s="106" t="s">
        <v>43</v>
      </c>
      <c r="E11" s="100" t="s">
        <v>54</v>
      </c>
      <c r="F11" s="101">
        <v>200</v>
      </c>
      <c r="G11" s="102">
        <v>1</v>
      </c>
      <c r="H11" s="103">
        <v>0</v>
      </c>
      <c r="I11" s="103">
        <v>12</v>
      </c>
      <c r="J11" s="104">
        <v>76</v>
      </c>
      <c r="K11" s="101" t="s">
        <v>58</v>
      </c>
      <c r="L11" s="105">
        <v>27.04</v>
      </c>
    </row>
    <row r="12" spans="1:12" ht="15" x14ac:dyDescent="0.25">
      <c r="A12" s="22"/>
      <c r="B12" s="14"/>
      <c r="C12" s="10"/>
    </row>
    <row r="13" spans="1:12" ht="15" x14ac:dyDescent="0.25">
      <c r="A13" s="23"/>
      <c r="B13" s="16"/>
      <c r="C13" s="7"/>
      <c r="D13" s="17" t="s">
        <v>32</v>
      </c>
      <c r="E13" s="8"/>
      <c r="F13" s="69">
        <f>SUM(F6:F11)</f>
        <v>664.7</v>
      </c>
      <c r="G13" s="68">
        <f>SUM(G6:G11)</f>
        <v>17.380000000000003</v>
      </c>
      <c r="H13" s="68">
        <f>SUM(H6:H11)</f>
        <v>12.84</v>
      </c>
      <c r="I13" s="68">
        <f>SUM(I6:I11)</f>
        <v>82.15</v>
      </c>
      <c r="J13" s="68">
        <f>SUM(J6:J11)</f>
        <v>580.74</v>
      </c>
      <c r="K13" s="24"/>
      <c r="L13" s="68">
        <f>SUM(L6:L11)</f>
        <v>94.889999999999986</v>
      </c>
    </row>
    <row r="14" spans="1:12" ht="15" x14ac:dyDescent="0.25">
      <c r="A14" s="25">
        <f>A6</f>
        <v>1</v>
      </c>
      <c r="B14" s="12">
        <f>B6</f>
        <v>1</v>
      </c>
      <c r="C14" s="9" t="s">
        <v>24</v>
      </c>
      <c r="D14" s="6" t="s">
        <v>25</v>
      </c>
      <c r="E14" s="38"/>
      <c r="F14" s="39"/>
      <c r="G14" s="39"/>
      <c r="H14" s="39"/>
      <c r="I14" s="39"/>
      <c r="J14" s="39"/>
      <c r="K14" s="40"/>
      <c r="L14" s="39"/>
    </row>
    <row r="15" spans="1:12" ht="15" x14ac:dyDescent="0.25">
      <c r="A15" s="22"/>
      <c r="B15" s="14"/>
      <c r="C15" s="10"/>
      <c r="D15" s="6" t="s">
        <v>26</v>
      </c>
      <c r="E15" s="38"/>
      <c r="F15" s="39"/>
      <c r="G15" s="39"/>
      <c r="H15" s="39"/>
      <c r="I15" s="39"/>
      <c r="J15" s="39"/>
      <c r="K15" s="40"/>
      <c r="L15" s="39"/>
    </row>
    <row r="16" spans="1:12" ht="15" x14ac:dyDescent="0.25">
      <c r="A16" s="22"/>
      <c r="B16" s="14"/>
      <c r="C16" s="10"/>
      <c r="D16" s="6" t="s">
        <v>27</v>
      </c>
      <c r="E16" s="38"/>
      <c r="F16" s="39"/>
      <c r="G16" s="39"/>
      <c r="H16" s="39"/>
      <c r="I16" s="39"/>
      <c r="J16" s="39"/>
      <c r="K16" s="40"/>
      <c r="L16" s="39"/>
    </row>
    <row r="17" spans="1:12" ht="15" x14ac:dyDescent="0.25">
      <c r="A17" s="22"/>
      <c r="B17" s="14"/>
      <c r="C17" s="10"/>
      <c r="D17" s="6" t="s">
        <v>28</v>
      </c>
      <c r="E17" s="38"/>
      <c r="F17" s="39"/>
      <c r="G17" s="39"/>
      <c r="H17" s="39"/>
      <c r="I17" s="39"/>
      <c r="J17" s="39"/>
      <c r="K17" s="40"/>
      <c r="L17" s="39"/>
    </row>
    <row r="18" spans="1:12" ht="15" x14ac:dyDescent="0.25">
      <c r="A18" s="22"/>
      <c r="B18" s="14"/>
      <c r="C18" s="10"/>
      <c r="D18" s="6" t="s">
        <v>29</v>
      </c>
      <c r="E18" s="38"/>
      <c r="F18" s="39"/>
      <c r="G18" s="39"/>
      <c r="H18" s="39"/>
      <c r="I18" s="39"/>
      <c r="J18" s="39"/>
      <c r="K18" s="40"/>
      <c r="L18" s="39"/>
    </row>
    <row r="19" spans="1:12" ht="15" x14ac:dyDescent="0.25">
      <c r="A19" s="22"/>
      <c r="B19" s="14"/>
      <c r="C19" s="10"/>
      <c r="D19" s="6" t="s">
        <v>30</v>
      </c>
      <c r="E19" s="38"/>
      <c r="F19" s="39"/>
      <c r="G19" s="39"/>
      <c r="H19" s="39"/>
      <c r="I19" s="39"/>
      <c r="J19" s="39"/>
      <c r="K19" s="40"/>
      <c r="L19" s="39"/>
    </row>
    <row r="20" spans="1:12" ht="15" x14ac:dyDescent="0.25">
      <c r="A20" s="22"/>
      <c r="B20" s="14"/>
      <c r="C20" s="10"/>
      <c r="D20" s="6" t="s">
        <v>31</v>
      </c>
      <c r="E20" s="38"/>
      <c r="F20" s="39"/>
      <c r="G20" s="39"/>
      <c r="H20" s="39"/>
      <c r="I20" s="39"/>
      <c r="J20" s="39"/>
      <c r="K20" s="40"/>
      <c r="L20" s="39"/>
    </row>
    <row r="21" spans="1:12" ht="15" x14ac:dyDescent="0.25">
      <c r="A21" s="22"/>
      <c r="B21" s="14"/>
      <c r="C21" s="10"/>
      <c r="D21" s="5"/>
      <c r="E21" s="38"/>
      <c r="F21" s="39"/>
      <c r="G21" s="39"/>
      <c r="H21" s="39"/>
      <c r="I21" s="39"/>
      <c r="J21" s="39"/>
      <c r="K21" s="40"/>
      <c r="L21" s="39"/>
    </row>
    <row r="22" spans="1:12" ht="15" x14ac:dyDescent="0.25">
      <c r="A22" s="22"/>
      <c r="B22" s="14"/>
      <c r="C22" s="10"/>
      <c r="D22" s="5"/>
      <c r="E22" s="38"/>
      <c r="F22" s="39"/>
      <c r="G22" s="39"/>
      <c r="H22" s="39"/>
      <c r="I22" s="39"/>
      <c r="J22" s="39"/>
      <c r="K22" s="40"/>
      <c r="L22" s="39"/>
    </row>
    <row r="23" spans="1:12" ht="15" x14ac:dyDescent="0.25">
      <c r="A23" s="23"/>
      <c r="B23" s="16"/>
      <c r="C23" s="7"/>
      <c r="D23" s="17" t="s">
        <v>32</v>
      </c>
      <c r="E23" s="8"/>
      <c r="F23" s="18">
        <f>SUM(F14:F22)</f>
        <v>0</v>
      </c>
      <c r="G23" s="18">
        <f t="shared" ref="G23:J23" si="0">SUM(G14:G22)</f>
        <v>0</v>
      </c>
      <c r="H23" s="18">
        <f t="shared" si="0"/>
        <v>0</v>
      </c>
      <c r="I23" s="18">
        <f t="shared" si="0"/>
        <v>0</v>
      </c>
      <c r="J23" s="18">
        <f t="shared" si="0"/>
        <v>0</v>
      </c>
      <c r="K23" s="24"/>
      <c r="L23" s="18">
        <f t="shared" ref="L23" si="1">SUM(L14:L22)</f>
        <v>0</v>
      </c>
    </row>
    <row r="24" spans="1:12" ht="15.75" thickBot="1" x14ac:dyDescent="0.25">
      <c r="A24" s="28">
        <f>A6</f>
        <v>1</v>
      </c>
      <c r="B24" s="29">
        <f>B6</f>
        <v>1</v>
      </c>
      <c r="C24" s="185" t="s">
        <v>4</v>
      </c>
      <c r="D24" s="186"/>
      <c r="E24" s="30"/>
      <c r="F24" s="31">
        <f>F13+F23</f>
        <v>664.7</v>
      </c>
      <c r="G24" s="31">
        <f t="shared" ref="G24:J24" si="2">G13+G23</f>
        <v>17.380000000000003</v>
      </c>
      <c r="H24" s="31">
        <f t="shared" si="2"/>
        <v>12.84</v>
      </c>
      <c r="I24" s="31">
        <f t="shared" si="2"/>
        <v>82.15</v>
      </c>
      <c r="J24" s="31">
        <f t="shared" si="2"/>
        <v>580.74</v>
      </c>
      <c r="K24" s="31"/>
      <c r="L24" s="31">
        <f t="shared" ref="L24" si="3">L13+L23</f>
        <v>94.889999999999986</v>
      </c>
    </row>
    <row r="25" spans="1:12" ht="15.75" thickBot="1" x14ac:dyDescent="0.3">
      <c r="A25" s="13">
        <v>1</v>
      </c>
      <c r="B25" s="14">
        <v>2</v>
      </c>
      <c r="C25" s="21" t="s">
        <v>20</v>
      </c>
      <c r="E25" s="65"/>
      <c r="F25" s="52"/>
      <c r="G25" s="53"/>
      <c r="H25" s="53"/>
      <c r="I25" s="63"/>
      <c r="J25" s="53"/>
      <c r="K25" s="64"/>
      <c r="L25" s="53"/>
    </row>
    <row r="26" spans="1:12" ht="15.75" x14ac:dyDescent="0.25">
      <c r="A26" s="13"/>
      <c r="B26" s="14"/>
      <c r="C26" s="10"/>
      <c r="D26" s="46" t="s">
        <v>40</v>
      </c>
      <c r="E26" s="109" t="s">
        <v>59</v>
      </c>
      <c r="F26" s="110">
        <v>280</v>
      </c>
      <c r="G26" s="87">
        <v>12.8</v>
      </c>
      <c r="H26" s="88">
        <v>14.7</v>
      </c>
      <c r="I26" s="88">
        <v>34.799999999999997</v>
      </c>
      <c r="J26" s="89">
        <v>340.5</v>
      </c>
      <c r="K26" s="111" t="s">
        <v>62</v>
      </c>
      <c r="L26" s="84">
        <v>74.459999999999994</v>
      </c>
    </row>
    <row r="27" spans="1:12" ht="15.75" x14ac:dyDescent="0.25">
      <c r="A27" s="13"/>
      <c r="B27" s="14"/>
      <c r="C27" s="10"/>
      <c r="D27" s="48" t="s">
        <v>39</v>
      </c>
      <c r="E27" s="112" t="s">
        <v>60</v>
      </c>
      <c r="F27" s="113">
        <v>200</v>
      </c>
      <c r="G27" s="91">
        <v>0.68</v>
      </c>
      <c r="H27" s="91">
        <v>0.28000000000000003</v>
      </c>
      <c r="I27" s="91">
        <v>20.76</v>
      </c>
      <c r="J27" s="91">
        <v>88.2</v>
      </c>
      <c r="K27" s="113" t="s">
        <v>63</v>
      </c>
      <c r="L27" s="114">
        <v>8.6999999999999993</v>
      </c>
    </row>
    <row r="28" spans="1:12" ht="16.5" thickBot="1" x14ac:dyDescent="0.3">
      <c r="A28" s="13"/>
      <c r="B28" s="14"/>
      <c r="C28" s="10"/>
      <c r="D28" s="48" t="s">
        <v>23</v>
      </c>
      <c r="E28" s="78" t="s">
        <v>61</v>
      </c>
      <c r="F28" s="115">
        <v>90.2</v>
      </c>
      <c r="G28" s="116">
        <v>6.85</v>
      </c>
      <c r="H28" s="117">
        <v>0.72</v>
      </c>
      <c r="I28" s="117">
        <v>44.38</v>
      </c>
      <c r="J28" s="118">
        <v>211.43</v>
      </c>
      <c r="K28" s="111" t="s">
        <v>58</v>
      </c>
      <c r="L28" s="84">
        <v>11.73</v>
      </c>
    </row>
    <row r="29" spans="1:12" ht="15" x14ac:dyDescent="0.25">
      <c r="A29" s="13"/>
      <c r="B29" s="14"/>
      <c r="C29" s="10"/>
      <c r="D29" s="48"/>
      <c r="E29" s="49"/>
      <c r="F29" s="50"/>
      <c r="G29" s="50"/>
      <c r="H29" s="50"/>
      <c r="I29" s="50"/>
      <c r="J29" s="50"/>
      <c r="K29" s="51"/>
      <c r="L29" s="50"/>
    </row>
    <row r="30" spans="1:12" ht="15" x14ac:dyDescent="0.25">
      <c r="A30" s="13"/>
      <c r="B30" s="14"/>
      <c r="C30" s="10"/>
      <c r="D30" s="47"/>
      <c r="E30" s="54"/>
      <c r="F30" s="57"/>
      <c r="G30" s="55"/>
      <c r="H30" s="55"/>
      <c r="I30" s="56"/>
      <c r="J30" s="55"/>
      <c r="K30" s="58"/>
      <c r="L30" s="55"/>
    </row>
    <row r="31" spans="1:12" ht="15" x14ac:dyDescent="0.25">
      <c r="A31" s="13"/>
      <c r="B31" s="14"/>
      <c r="C31" s="10"/>
      <c r="D31" s="5"/>
      <c r="E31" s="38"/>
      <c r="F31" s="39"/>
      <c r="G31" s="39"/>
      <c r="H31" s="39"/>
      <c r="I31" s="39"/>
      <c r="J31" s="39"/>
      <c r="K31" s="40"/>
      <c r="L31" s="39"/>
    </row>
    <row r="32" spans="1:12" ht="15" x14ac:dyDescent="0.25">
      <c r="A32" s="15"/>
      <c r="B32" s="16"/>
      <c r="C32" s="7"/>
      <c r="D32" s="17" t="s">
        <v>32</v>
      </c>
      <c r="E32" s="8"/>
      <c r="F32" s="18">
        <f>SUM(F25:F31)</f>
        <v>570.20000000000005</v>
      </c>
      <c r="G32" s="18">
        <f t="shared" ref="G32" si="4">SUM(G25:G31)</f>
        <v>20.329999999999998</v>
      </c>
      <c r="H32" s="18">
        <f t="shared" ref="H32" si="5">SUM(H25:H31)</f>
        <v>15.7</v>
      </c>
      <c r="I32" s="18">
        <f t="shared" ref="I32" si="6">SUM(I25:I31)</f>
        <v>99.94</v>
      </c>
      <c r="J32" s="18">
        <f t="shared" ref="J32:L32" si="7">SUM(J25:J31)</f>
        <v>640.13</v>
      </c>
      <c r="K32" s="24"/>
      <c r="L32" s="18">
        <f t="shared" si="7"/>
        <v>94.89</v>
      </c>
    </row>
    <row r="33" spans="1:12" ht="15" x14ac:dyDescent="0.25">
      <c r="A33" s="12">
        <f>A25</f>
        <v>1</v>
      </c>
      <c r="B33" s="12">
        <f>B25</f>
        <v>2</v>
      </c>
      <c r="C33" s="9" t="s">
        <v>24</v>
      </c>
      <c r="D33" s="6" t="s">
        <v>25</v>
      </c>
      <c r="E33" s="38"/>
      <c r="F33" s="39"/>
      <c r="G33" s="39"/>
      <c r="H33" s="39"/>
      <c r="I33" s="39"/>
      <c r="J33" s="39"/>
      <c r="K33" s="40"/>
      <c r="L33" s="39"/>
    </row>
    <row r="34" spans="1:12" ht="15" x14ac:dyDescent="0.25">
      <c r="A34" s="13"/>
      <c r="B34" s="14"/>
      <c r="C34" s="10"/>
      <c r="D34" s="6" t="s">
        <v>26</v>
      </c>
      <c r="E34" s="38"/>
      <c r="F34" s="39"/>
      <c r="G34" s="39"/>
      <c r="H34" s="39"/>
      <c r="I34" s="39"/>
      <c r="J34" s="39"/>
      <c r="K34" s="40"/>
      <c r="L34" s="39"/>
    </row>
    <row r="35" spans="1:12" ht="15" x14ac:dyDescent="0.25">
      <c r="A35" s="13"/>
      <c r="B35" s="14"/>
      <c r="C35" s="10"/>
      <c r="D35" s="6" t="s">
        <v>27</v>
      </c>
      <c r="E35" s="38"/>
      <c r="F35" s="39"/>
      <c r="G35" s="39"/>
      <c r="H35" s="39"/>
      <c r="I35" s="39"/>
      <c r="J35" s="39"/>
      <c r="K35" s="40"/>
      <c r="L35" s="39"/>
    </row>
    <row r="36" spans="1:12" ht="15" x14ac:dyDescent="0.25">
      <c r="A36" s="13"/>
      <c r="B36" s="14"/>
      <c r="C36" s="10"/>
      <c r="D36" s="6" t="s">
        <v>28</v>
      </c>
      <c r="E36" s="38"/>
      <c r="F36" s="39"/>
      <c r="G36" s="39"/>
      <c r="H36" s="39"/>
      <c r="I36" s="39"/>
      <c r="J36" s="39"/>
      <c r="K36" s="40"/>
      <c r="L36" s="39"/>
    </row>
    <row r="37" spans="1:12" ht="15" x14ac:dyDescent="0.25">
      <c r="A37" s="13"/>
      <c r="B37" s="14"/>
      <c r="C37" s="10"/>
      <c r="D37" s="6" t="s">
        <v>29</v>
      </c>
      <c r="E37" s="38"/>
      <c r="F37" s="39"/>
      <c r="G37" s="39"/>
      <c r="H37" s="39"/>
      <c r="I37" s="39"/>
      <c r="J37" s="39"/>
      <c r="K37" s="40"/>
      <c r="L37" s="39"/>
    </row>
    <row r="38" spans="1:12" ht="15" x14ac:dyDescent="0.25">
      <c r="A38" s="13"/>
      <c r="B38" s="14"/>
      <c r="C38" s="10"/>
      <c r="D38" s="6" t="s">
        <v>30</v>
      </c>
      <c r="E38" s="38"/>
      <c r="F38" s="39"/>
      <c r="G38" s="39"/>
      <c r="H38" s="39"/>
      <c r="I38" s="39"/>
      <c r="J38" s="39"/>
      <c r="K38" s="40"/>
      <c r="L38" s="39"/>
    </row>
    <row r="39" spans="1:12" ht="15" x14ac:dyDescent="0.25">
      <c r="A39" s="13"/>
      <c r="B39" s="14"/>
      <c r="C39" s="10"/>
      <c r="D39" s="6" t="s">
        <v>31</v>
      </c>
      <c r="E39" s="38"/>
      <c r="F39" s="39"/>
      <c r="G39" s="39"/>
      <c r="H39" s="39"/>
      <c r="I39" s="39"/>
      <c r="J39" s="39"/>
      <c r="K39" s="40"/>
      <c r="L39" s="39"/>
    </row>
    <row r="40" spans="1:12" ht="15" x14ac:dyDescent="0.25">
      <c r="A40" s="13"/>
      <c r="B40" s="14"/>
      <c r="C40" s="10"/>
      <c r="D40" s="5"/>
      <c r="E40" s="38"/>
      <c r="F40" s="39"/>
      <c r="G40" s="39"/>
      <c r="H40" s="39"/>
      <c r="I40" s="39"/>
      <c r="J40" s="39"/>
      <c r="K40" s="40"/>
      <c r="L40" s="39"/>
    </row>
    <row r="41" spans="1:12" ht="15" x14ac:dyDescent="0.25">
      <c r="A41" s="13"/>
      <c r="B41" s="14"/>
      <c r="C41" s="10"/>
      <c r="D41" s="5"/>
      <c r="E41" s="38"/>
      <c r="F41" s="39"/>
      <c r="G41" s="39"/>
      <c r="H41" s="39"/>
      <c r="I41" s="39"/>
      <c r="J41" s="39"/>
      <c r="K41" s="40"/>
      <c r="L41" s="39"/>
    </row>
    <row r="42" spans="1:12" ht="15" x14ac:dyDescent="0.25">
      <c r="A42" s="15"/>
      <c r="B42" s="16"/>
      <c r="C42" s="7"/>
      <c r="D42" s="17" t="s">
        <v>32</v>
      </c>
      <c r="E42" s="8"/>
      <c r="F42" s="18">
        <f>SUM(F33:F41)</f>
        <v>0</v>
      </c>
      <c r="G42" s="18">
        <f t="shared" ref="G42" si="8">SUM(G33:G41)</f>
        <v>0</v>
      </c>
      <c r="H42" s="18">
        <f t="shared" ref="H42" si="9">SUM(H33:H41)</f>
        <v>0</v>
      </c>
      <c r="I42" s="18">
        <f t="shared" ref="I42" si="10">SUM(I33:I41)</f>
        <v>0</v>
      </c>
      <c r="J42" s="18">
        <f t="shared" ref="J42:L42" si="11">SUM(J33:J41)</f>
        <v>0</v>
      </c>
      <c r="K42" s="24"/>
      <c r="L42" s="18">
        <f t="shared" si="11"/>
        <v>0</v>
      </c>
    </row>
    <row r="43" spans="1:12" ht="15.75" customHeight="1" thickBot="1" x14ac:dyDescent="0.25">
      <c r="A43" s="32">
        <f>A25</f>
        <v>1</v>
      </c>
      <c r="B43" s="32">
        <f>B25</f>
        <v>2</v>
      </c>
      <c r="C43" s="185" t="s">
        <v>4</v>
      </c>
      <c r="D43" s="186"/>
      <c r="E43" s="30"/>
      <c r="F43" s="31">
        <f>F32+F42</f>
        <v>570.20000000000005</v>
      </c>
      <c r="G43" s="31">
        <f t="shared" ref="G43" si="12">G32+G42</f>
        <v>20.329999999999998</v>
      </c>
      <c r="H43" s="31">
        <f t="shared" ref="H43" si="13">H32+H42</f>
        <v>15.7</v>
      </c>
      <c r="I43" s="31">
        <f t="shared" ref="I43" si="14">I32+I42</f>
        <v>99.94</v>
      </c>
      <c r="J43" s="31">
        <f t="shared" ref="J43:L43" si="15">J32+J42</f>
        <v>640.13</v>
      </c>
      <c r="K43" s="31"/>
      <c r="L43" s="31">
        <f t="shared" si="15"/>
        <v>94.89</v>
      </c>
    </row>
    <row r="44" spans="1:12" ht="15.75" x14ac:dyDescent="0.25">
      <c r="A44" s="19">
        <v>1</v>
      </c>
      <c r="B44" s="20">
        <v>3</v>
      </c>
      <c r="C44" s="21" t="s">
        <v>20</v>
      </c>
      <c r="D44" s="46" t="s">
        <v>40</v>
      </c>
      <c r="E44" s="119" t="s">
        <v>64</v>
      </c>
      <c r="F44" s="86">
        <v>100</v>
      </c>
      <c r="G44" s="120">
        <v>8.6</v>
      </c>
      <c r="H44" s="121">
        <v>6</v>
      </c>
      <c r="I44" s="121">
        <v>8</v>
      </c>
      <c r="J44" s="122">
        <v>125</v>
      </c>
      <c r="K44" s="123" t="s">
        <v>67</v>
      </c>
      <c r="L44" s="84">
        <v>43.14</v>
      </c>
    </row>
    <row r="45" spans="1:12" ht="15.75" x14ac:dyDescent="0.25">
      <c r="A45" s="22"/>
      <c r="B45" s="14"/>
      <c r="C45" s="10"/>
      <c r="D45" s="70" t="s">
        <v>40</v>
      </c>
      <c r="E45" s="85" t="s">
        <v>65</v>
      </c>
      <c r="F45" s="110">
        <v>180</v>
      </c>
      <c r="G45" s="90">
        <v>3.79</v>
      </c>
      <c r="H45" s="91">
        <v>4.8099999999999996</v>
      </c>
      <c r="I45" s="91">
        <v>31.81</v>
      </c>
      <c r="J45" s="92">
        <v>185.4</v>
      </c>
      <c r="K45" s="110" t="s">
        <v>68</v>
      </c>
      <c r="L45" s="124">
        <v>38.090000000000003</v>
      </c>
    </row>
    <row r="46" spans="1:12" ht="15.75" x14ac:dyDescent="0.25">
      <c r="A46" s="22"/>
      <c r="B46" s="14"/>
      <c r="C46" s="10"/>
      <c r="D46" s="48" t="s">
        <v>44</v>
      </c>
      <c r="E46" s="78" t="s">
        <v>66</v>
      </c>
      <c r="F46" s="125">
        <v>200</v>
      </c>
      <c r="G46" s="126">
        <v>0.2</v>
      </c>
      <c r="H46" s="127">
        <v>0</v>
      </c>
      <c r="I46" s="127">
        <v>15</v>
      </c>
      <c r="J46" s="128">
        <v>58</v>
      </c>
      <c r="K46" s="129" t="s">
        <v>69</v>
      </c>
      <c r="L46" s="84">
        <v>3.79</v>
      </c>
    </row>
    <row r="47" spans="1:12" ht="16.5" thickBot="1" x14ac:dyDescent="0.3">
      <c r="A47" s="22"/>
      <c r="B47" s="14"/>
      <c r="C47" s="10"/>
      <c r="D47" s="48" t="s">
        <v>23</v>
      </c>
      <c r="E47" s="130" t="s">
        <v>61</v>
      </c>
      <c r="F47" s="115">
        <v>75.900000000000006</v>
      </c>
      <c r="G47" s="102">
        <v>5.77</v>
      </c>
      <c r="H47" s="103">
        <v>0.61</v>
      </c>
      <c r="I47" s="103">
        <v>37.340000000000003</v>
      </c>
      <c r="J47" s="104">
        <v>177.91</v>
      </c>
      <c r="K47" s="131" t="s">
        <v>58</v>
      </c>
      <c r="L47" s="132">
        <v>9.8699999999999992</v>
      </c>
    </row>
    <row r="48" spans="1:12" ht="15" x14ac:dyDescent="0.25">
      <c r="A48" s="22"/>
      <c r="B48" s="14"/>
      <c r="C48" s="10"/>
      <c r="D48" s="48"/>
      <c r="E48" s="54"/>
      <c r="F48" s="59"/>
      <c r="G48" s="60"/>
      <c r="H48" s="60"/>
      <c r="I48" s="61"/>
      <c r="J48" s="60"/>
      <c r="K48" s="51"/>
      <c r="L48" s="62"/>
    </row>
    <row r="49" spans="1:12" ht="15" x14ac:dyDescent="0.25">
      <c r="A49" s="22"/>
      <c r="B49" s="14"/>
      <c r="C49" s="10"/>
      <c r="D49" s="47"/>
      <c r="E49" s="54"/>
      <c r="F49" s="57"/>
      <c r="G49" s="55"/>
      <c r="H49" s="55"/>
      <c r="I49" s="56"/>
      <c r="J49" s="55"/>
      <c r="K49" s="58"/>
      <c r="L49" s="55"/>
    </row>
    <row r="50" spans="1:12" ht="15" x14ac:dyDescent="0.25">
      <c r="A50" s="22"/>
      <c r="B50" s="14"/>
      <c r="C50" s="10"/>
      <c r="D50" s="5"/>
      <c r="E50" s="38"/>
      <c r="F50" s="39"/>
      <c r="G50" s="39"/>
      <c r="H50" s="39"/>
      <c r="I50" s="39"/>
      <c r="J50" s="39"/>
      <c r="K50" s="40"/>
      <c r="L50" s="39"/>
    </row>
    <row r="51" spans="1:12" ht="15" x14ac:dyDescent="0.25">
      <c r="A51" s="23"/>
      <c r="B51" s="16"/>
      <c r="C51" s="7"/>
      <c r="D51" s="17" t="s">
        <v>32</v>
      </c>
      <c r="E51" s="8"/>
      <c r="F51" s="18">
        <f>SUM(F44:F50)</f>
        <v>555.9</v>
      </c>
      <c r="G51" s="18">
        <f t="shared" ref="G51" si="16">SUM(G44:G50)</f>
        <v>18.36</v>
      </c>
      <c r="H51" s="18">
        <f t="shared" ref="H51" si="17">SUM(H44:H50)</f>
        <v>11.419999999999998</v>
      </c>
      <c r="I51" s="18">
        <f t="shared" ref="I51" si="18">SUM(I44:I50)</f>
        <v>92.15</v>
      </c>
      <c r="J51" s="18">
        <f t="shared" ref="J51:L51" si="19">SUM(J44:J50)</f>
        <v>546.30999999999995</v>
      </c>
      <c r="K51" s="24"/>
      <c r="L51" s="18">
        <f t="shared" si="19"/>
        <v>94.890000000000015</v>
      </c>
    </row>
    <row r="52" spans="1:12" ht="15" x14ac:dyDescent="0.25">
      <c r="A52" s="25">
        <f>A44</f>
        <v>1</v>
      </c>
      <c r="B52" s="12">
        <f>B44</f>
        <v>3</v>
      </c>
      <c r="C52" s="9" t="s">
        <v>24</v>
      </c>
      <c r="D52" s="6" t="s">
        <v>25</v>
      </c>
      <c r="E52" s="38"/>
      <c r="F52" s="39"/>
      <c r="G52" s="39"/>
      <c r="H52" s="39"/>
      <c r="I52" s="39"/>
      <c r="J52" s="39"/>
      <c r="K52" s="40"/>
      <c r="L52" s="39"/>
    </row>
    <row r="53" spans="1:12" ht="15" x14ac:dyDescent="0.25">
      <c r="A53" s="22"/>
      <c r="B53" s="14"/>
      <c r="C53" s="10"/>
      <c r="D53" s="6" t="s">
        <v>26</v>
      </c>
      <c r="E53" s="38"/>
      <c r="F53" s="39"/>
      <c r="G53" s="39"/>
      <c r="H53" s="39"/>
      <c r="I53" s="39"/>
      <c r="J53" s="39"/>
      <c r="K53" s="40"/>
      <c r="L53" s="39"/>
    </row>
    <row r="54" spans="1:12" ht="15" x14ac:dyDescent="0.25">
      <c r="A54" s="22"/>
      <c r="B54" s="14"/>
      <c r="C54" s="10"/>
      <c r="D54" s="6" t="s">
        <v>27</v>
      </c>
      <c r="E54" s="38"/>
      <c r="F54" s="39"/>
      <c r="G54" s="39"/>
      <c r="H54" s="39"/>
      <c r="I54" s="39"/>
      <c r="J54" s="39"/>
      <c r="K54" s="40"/>
      <c r="L54" s="39"/>
    </row>
    <row r="55" spans="1:12" ht="15" x14ac:dyDescent="0.25">
      <c r="A55" s="22"/>
      <c r="B55" s="14"/>
      <c r="C55" s="10"/>
      <c r="D55" s="6" t="s">
        <v>28</v>
      </c>
      <c r="E55" s="38"/>
      <c r="F55" s="39"/>
      <c r="G55" s="39"/>
      <c r="H55" s="39"/>
      <c r="I55" s="39"/>
      <c r="J55" s="39"/>
      <c r="K55" s="40"/>
      <c r="L55" s="39"/>
    </row>
    <row r="56" spans="1:12" ht="15" x14ac:dyDescent="0.25">
      <c r="A56" s="22"/>
      <c r="B56" s="14"/>
      <c r="C56" s="10"/>
      <c r="D56" s="6" t="s">
        <v>29</v>
      </c>
      <c r="E56" s="38"/>
      <c r="F56" s="39"/>
      <c r="G56" s="39"/>
      <c r="H56" s="39"/>
      <c r="I56" s="39"/>
      <c r="J56" s="39"/>
      <c r="K56" s="40"/>
      <c r="L56" s="39"/>
    </row>
    <row r="57" spans="1:12" ht="15" x14ac:dyDescent="0.25">
      <c r="A57" s="22"/>
      <c r="B57" s="14"/>
      <c r="C57" s="10"/>
      <c r="D57" s="6" t="s">
        <v>30</v>
      </c>
      <c r="E57" s="38"/>
      <c r="F57" s="39"/>
      <c r="G57" s="39"/>
      <c r="H57" s="39"/>
      <c r="I57" s="39"/>
      <c r="J57" s="39"/>
      <c r="K57" s="40"/>
      <c r="L57" s="39"/>
    </row>
    <row r="58" spans="1:12" ht="15" x14ac:dyDescent="0.25">
      <c r="A58" s="22"/>
      <c r="B58" s="14"/>
      <c r="C58" s="10"/>
      <c r="D58" s="6" t="s">
        <v>31</v>
      </c>
      <c r="E58" s="38"/>
      <c r="F58" s="39"/>
      <c r="G58" s="39"/>
      <c r="H58" s="39"/>
      <c r="I58" s="39"/>
      <c r="J58" s="39"/>
      <c r="K58" s="40"/>
      <c r="L58" s="39"/>
    </row>
    <row r="59" spans="1:12" ht="15" x14ac:dyDescent="0.25">
      <c r="A59" s="22"/>
      <c r="B59" s="14"/>
      <c r="C59" s="10"/>
      <c r="D59" s="5"/>
      <c r="E59" s="38"/>
      <c r="F59" s="39"/>
      <c r="G59" s="39"/>
      <c r="H59" s="39"/>
      <c r="I59" s="39"/>
      <c r="J59" s="39"/>
      <c r="K59" s="40"/>
      <c r="L59" s="39"/>
    </row>
    <row r="60" spans="1:12" ht="15" x14ac:dyDescent="0.25">
      <c r="A60" s="22"/>
      <c r="B60" s="14"/>
      <c r="C60" s="10"/>
      <c r="D60" s="5"/>
      <c r="E60" s="38"/>
      <c r="F60" s="39"/>
      <c r="G60" s="39"/>
      <c r="H60" s="39"/>
      <c r="I60" s="39"/>
      <c r="J60" s="39"/>
      <c r="K60" s="40"/>
      <c r="L60" s="39"/>
    </row>
    <row r="61" spans="1:12" ht="15" x14ac:dyDescent="0.25">
      <c r="A61" s="23"/>
      <c r="B61" s="16"/>
      <c r="C61" s="7"/>
      <c r="D61" s="17" t="s">
        <v>32</v>
      </c>
      <c r="E61" s="8"/>
      <c r="F61" s="18">
        <f>SUM(F52:F60)</f>
        <v>0</v>
      </c>
      <c r="G61" s="18">
        <f t="shared" ref="G61" si="20">SUM(G52:G60)</f>
        <v>0</v>
      </c>
      <c r="H61" s="18">
        <f t="shared" ref="H61" si="21">SUM(H52:H60)</f>
        <v>0</v>
      </c>
      <c r="I61" s="18">
        <f t="shared" ref="I61" si="22">SUM(I52:I60)</f>
        <v>0</v>
      </c>
      <c r="J61" s="18">
        <f t="shared" ref="J61:L61" si="23">SUM(J52:J60)</f>
        <v>0</v>
      </c>
      <c r="K61" s="24"/>
      <c r="L61" s="18">
        <f t="shared" si="23"/>
        <v>0</v>
      </c>
    </row>
    <row r="62" spans="1:12" ht="15.75" customHeight="1" thickBot="1" x14ac:dyDescent="0.25">
      <c r="A62" s="28">
        <f>A44</f>
        <v>1</v>
      </c>
      <c r="B62" s="29">
        <f>B44</f>
        <v>3</v>
      </c>
      <c r="C62" s="185" t="s">
        <v>4</v>
      </c>
      <c r="D62" s="186"/>
      <c r="E62" s="30"/>
      <c r="F62" s="31">
        <f>F51+F61</f>
        <v>555.9</v>
      </c>
      <c r="G62" s="31">
        <f t="shared" ref="G62" si="24">G51+G61</f>
        <v>18.36</v>
      </c>
      <c r="H62" s="31">
        <f t="shared" ref="H62" si="25">H51+H61</f>
        <v>11.419999999999998</v>
      </c>
      <c r="I62" s="31">
        <f t="shared" ref="I62" si="26">I51+I61</f>
        <v>92.15</v>
      </c>
      <c r="J62" s="31">
        <f t="shared" ref="J62:L62" si="27">J51+J61</f>
        <v>546.30999999999995</v>
      </c>
      <c r="K62" s="31"/>
      <c r="L62" s="31">
        <f t="shared" si="27"/>
        <v>94.890000000000015</v>
      </c>
    </row>
    <row r="63" spans="1:12" ht="15.75" x14ac:dyDescent="0.25">
      <c r="A63" s="19">
        <v>1</v>
      </c>
      <c r="B63" s="20">
        <v>4</v>
      </c>
      <c r="C63" s="21" t="s">
        <v>20</v>
      </c>
      <c r="D63" s="46" t="s">
        <v>40</v>
      </c>
      <c r="E63" s="85" t="s">
        <v>70</v>
      </c>
      <c r="F63" s="110">
        <v>100</v>
      </c>
      <c r="G63" s="133">
        <v>8.01</v>
      </c>
      <c r="H63" s="134">
        <v>2.74</v>
      </c>
      <c r="I63" s="134">
        <v>7.6</v>
      </c>
      <c r="J63" s="135">
        <v>87.5</v>
      </c>
      <c r="K63" s="111" t="s">
        <v>73</v>
      </c>
      <c r="L63" s="84">
        <v>57.14</v>
      </c>
    </row>
    <row r="64" spans="1:12" ht="15.75" x14ac:dyDescent="0.25">
      <c r="A64" s="22"/>
      <c r="B64" s="14"/>
      <c r="C64" s="10"/>
      <c r="D64" s="70" t="s">
        <v>40</v>
      </c>
      <c r="E64" s="78" t="s">
        <v>71</v>
      </c>
      <c r="F64" s="79">
        <v>200</v>
      </c>
      <c r="G64" s="90">
        <v>5.08</v>
      </c>
      <c r="H64" s="91">
        <v>10.199999999999999</v>
      </c>
      <c r="I64" s="91">
        <v>28</v>
      </c>
      <c r="J64" s="92">
        <v>240</v>
      </c>
      <c r="K64" s="131" t="s">
        <v>74</v>
      </c>
      <c r="L64" s="84">
        <v>24.76</v>
      </c>
    </row>
    <row r="65" spans="1:12" ht="15.75" x14ac:dyDescent="0.25">
      <c r="A65" s="22"/>
      <c r="B65" s="14"/>
      <c r="C65" s="10"/>
      <c r="D65" s="48" t="s">
        <v>29</v>
      </c>
      <c r="E65" s="85" t="s">
        <v>72</v>
      </c>
      <c r="F65" s="110">
        <v>200</v>
      </c>
      <c r="G65" s="90">
        <v>0.46</v>
      </c>
      <c r="H65" s="91">
        <v>0.1</v>
      </c>
      <c r="I65" s="91">
        <v>28.13</v>
      </c>
      <c r="J65" s="92">
        <v>116.05</v>
      </c>
      <c r="K65" s="111" t="s">
        <v>75</v>
      </c>
      <c r="L65" s="84">
        <v>6</v>
      </c>
    </row>
    <row r="66" spans="1:12" ht="16.5" thickBot="1" x14ac:dyDescent="0.3">
      <c r="A66" s="22"/>
      <c r="B66" s="14"/>
      <c r="C66" s="10"/>
      <c r="D66" s="48" t="s">
        <v>23</v>
      </c>
      <c r="E66" s="130" t="s">
        <v>61</v>
      </c>
      <c r="F66" s="115">
        <v>53.7</v>
      </c>
      <c r="G66" s="102">
        <v>4.07</v>
      </c>
      <c r="H66" s="103">
        <v>0.43</v>
      </c>
      <c r="I66" s="103">
        <v>26.42</v>
      </c>
      <c r="J66" s="104">
        <v>125.88</v>
      </c>
      <c r="K66" s="131" t="s">
        <v>58</v>
      </c>
      <c r="L66" s="132">
        <v>6.99</v>
      </c>
    </row>
    <row r="67" spans="1:12" ht="15" x14ac:dyDescent="0.25">
      <c r="A67" s="22"/>
      <c r="B67" s="14"/>
      <c r="C67" s="10"/>
      <c r="D67" s="48" t="s">
        <v>48</v>
      </c>
    </row>
    <row r="68" spans="1:12" ht="15" x14ac:dyDescent="0.25">
      <c r="A68" s="22"/>
      <c r="B68" s="14"/>
      <c r="C68" s="10"/>
      <c r="D68" s="47"/>
      <c r="E68" s="49"/>
      <c r="F68" s="50"/>
      <c r="G68" s="50"/>
      <c r="H68" s="50"/>
      <c r="I68" s="50"/>
      <c r="J68" s="50"/>
      <c r="K68" s="51"/>
      <c r="L68" s="50"/>
    </row>
    <row r="69" spans="1:12" ht="15" x14ac:dyDescent="0.25">
      <c r="A69" s="22"/>
      <c r="B69" s="14"/>
      <c r="C69" s="10"/>
      <c r="D69" s="5"/>
      <c r="E69" s="38"/>
      <c r="F69" s="39"/>
      <c r="G69" s="39"/>
      <c r="H69" s="39"/>
      <c r="I69" s="39"/>
      <c r="J69" s="39"/>
      <c r="K69" s="40"/>
      <c r="L69" s="39"/>
    </row>
    <row r="70" spans="1:12" ht="15" x14ac:dyDescent="0.25">
      <c r="A70" s="23"/>
      <c r="B70" s="16"/>
      <c r="C70" s="7"/>
      <c r="D70" s="17" t="s">
        <v>32</v>
      </c>
      <c r="E70" s="8"/>
      <c r="F70" s="18">
        <f>SUM(F63:F69)</f>
        <v>553.70000000000005</v>
      </c>
      <c r="G70" s="18">
        <f t="shared" ref="G70" si="28">SUM(G63:G69)</f>
        <v>17.62</v>
      </c>
      <c r="H70" s="18">
        <f t="shared" ref="H70" si="29">SUM(H63:H69)</f>
        <v>13.469999999999999</v>
      </c>
      <c r="I70" s="18">
        <f t="shared" ref="I70" si="30">SUM(I63:I69)</f>
        <v>90.15</v>
      </c>
      <c r="J70" s="18">
        <f t="shared" ref="J70:L70" si="31">SUM(J63:J69)</f>
        <v>569.43000000000006</v>
      </c>
      <c r="K70" s="24"/>
      <c r="L70" s="18">
        <f t="shared" si="31"/>
        <v>94.89</v>
      </c>
    </row>
    <row r="71" spans="1:12" ht="15" x14ac:dyDescent="0.25">
      <c r="A71" s="25">
        <f>A63</f>
        <v>1</v>
      </c>
      <c r="B71" s="12">
        <f>B63</f>
        <v>4</v>
      </c>
      <c r="C71" s="9" t="s">
        <v>24</v>
      </c>
      <c r="D71" s="6" t="s">
        <v>25</v>
      </c>
      <c r="E71" s="38"/>
      <c r="F71" s="39"/>
      <c r="G71" s="39"/>
      <c r="H71" s="39"/>
      <c r="I71" s="39"/>
      <c r="J71" s="39"/>
      <c r="K71" s="40"/>
      <c r="L71" s="39"/>
    </row>
    <row r="72" spans="1:12" ht="15" x14ac:dyDescent="0.25">
      <c r="A72" s="22"/>
      <c r="B72" s="14"/>
      <c r="C72" s="10"/>
      <c r="D72" s="6" t="s">
        <v>26</v>
      </c>
      <c r="E72" s="38"/>
      <c r="F72" s="39"/>
      <c r="G72" s="39"/>
      <c r="H72" s="39"/>
      <c r="I72" s="39"/>
      <c r="J72" s="39"/>
      <c r="K72" s="40"/>
      <c r="L72" s="39"/>
    </row>
    <row r="73" spans="1:12" ht="15" x14ac:dyDescent="0.25">
      <c r="A73" s="22"/>
      <c r="B73" s="14"/>
      <c r="C73" s="10"/>
      <c r="D73" s="6" t="s">
        <v>27</v>
      </c>
      <c r="E73" s="38"/>
      <c r="F73" s="39"/>
      <c r="G73" s="39"/>
      <c r="H73" s="39"/>
      <c r="I73" s="39"/>
      <c r="J73" s="39"/>
      <c r="K73" s="40"/>
      <c r="L73" s="39"/>
    </row>
    <row r="74" spans="1:12" ht="15" x14ac:dyDescent="0.25">
      <c r="A74" s="22"/>
      <c r="B74" s="14"/>
      <c r="C74" s="10"/>
      <c r="D74" s="6" t="s">
        <v>28</v>
      </c>
      <c r="E74" s="38"/>
      <c r="F74" s="39"/>
      <c r="G74" s="39"/>
      <c r="H74" s="39"/>
      <c r="I74" s="39"/>
      <c r="J74" s="39"/>
      <c r="K74" s="40"/>
      <c r="L74" s="39"/>
    </row>
    <row r="75" spans="1:12" ht="15" x14ac:dyDescent="0.25">
      <c r="A75" s="22"/>
      <c r="B75" s="14"/>
      <c r="C75" s="10"/>
      <c r="D75" s="6" t="s">
        <v>29</v>
      </c>
      <c r="E75" s="38"/>
      <c r="F75" s="39"/>
      <c r="G75" s="39"/>
      <c r="H75" s="39"/>
      <c r="I75" s="39"/>
      <c r="J75" s="39"/>
      <c r="K75" s="40"/>
      <c r="L75" s="39"/>
    </row>
    <row r="76" spans="1:12" ht="15" x14ac:dyDescent="0.25">
      <c r="A76" s="22"/>
      <c r="B76" s="14"/>
      <c r="C76" s="10"/>
      <c r="D76" s="6" t="s">
        <v>30</v>
      </c>
      <c r="E76" s="38"/>
      <c r="F76" s="39"/>
      <c r="G76" s="39"/>
      <c r="H76" s="39"/>
      <c r="I76" s="39"/>
      <c r="J76" s="39"/>
      <c r="K76" s="40"/>
      <c r="L76" s="39"/>
    </row>
    <row r="77" spans="1:12" ht="15" x14ac:dyDescent="0.25">
      <c r="A77" s="22"/>
      <c r="B77" s="14"/>
      <c r="C77" s="10"/>
      <c r="D77" s="6" t="s">
        <v>31</v>
      </c>
      <c r="E77" s="38"/>
      <c r="F77" s="39"/>
      <c r="G77" s="39"/>
      <c r="H77" s="39"/>
      <c r="I77" s="39"/>
      <c r="J77" s="39"/>
      <c r="K77" s="40"/>
      <c r="L77" s="39"/>
    </row>
    <row r="78" spans="1:12" ht="15" x14ac:dyDescent="0.25">
      <c r="A78" s="22"/>
      <c r="B78" s="14"/>
      <c r="C78" s="10"/>
      <c r="D78" s="5"/>
      <c r="E78" s="38"/>
      <c r="F78" s="39"/>
      <c r="G78" s="39"/>
      <c r="H78" s="39"/>
      <c r="I78" s="39"/>
      <c r="J78" s="39"/>
      <c r="K78" s="40"/>
      <c r="L78" s="39"/>
    </row>
    <row r="79" spans="1:12" ht="15" x14ac:dyDescent="0.25">
      <c r="A79" s="22"/>
      <c r="B79" s="14"/>
      <c r="C79" s="10"/>
      <c r="D79" s="5"/>
      <c r="E79" s="38"/>
      <c r="F79" s="39"/>
      <c r="G79" s="39"/>
      <c r="H79" s="39"/>
      <c r="I79" s="39"/>
      <c r="J79" s="39"/>
      <c r="K79" s="40"/>
      <c r="L79" s="39"/>
    </row>
    <row r="80" spans="1:12" ht="15" x14ac:dyDescent="0.25">
      <c r="A80" s="23"/>
      <c r="B80" s="16"/>
      <c r="C80" s="7"/>
      <c r="D80" s="17" t="s">
        <v>32</v>
      </c>
      <c r="E80" s="8"/>
      <c r="F80" s="18">
        <f>SUM(F71:F79)</f>
        <v>0</v>
      </c>
      <c r="G80" s="18">
        <f t="shared" ref="G80" si="32">SUM(G71:G79)</f>
        <v>0</v>
      </c>
      <c r="H80" s="18">
        <f t="shared" ref="H80" si="33">SUM(H71:H79)</f>
        <v>0</v>
      </c>
      <c r="I80" s="18">
        <f t="shared" ref="I80" si="34">SUM(I71:I79)</f>
        <v>0</v>
      </c>
      <c r="J80" s="18">
        <f t="shared" ref="J80:L80" si="35">SUM(J71:J79)</f>
        <v>0</v>
      </c>
      <c r="K80" s="24"/>
      <c r="L80" s="18">
        <f t="shared" si="35"/>
        <v>0</v>
      </c>
    </row>
    <row r="81" spans="1:12" ht="15.75" customHeight="1" thickBot="1" x14ac:dyDescent="0.25">
      <c r="A81" s="28">
        <f>A63</f>
        <v>1</v>
      </c>
      <c r="B81" s="29">
        <f>B63</f>
        <v>4</v>
      </c>
      <c r="C81" s="185" t="s">
        <v>4</v>
      </c>
      <c r="D81" s="186"/>
      <c r="E81" s="30"/>
      <c r="F81" s="31">
        <f>F70+F80</f>
        <v>553.70000000000005</v>
      </c>
      <c r="G81" s="31">
        <f t="shared" ref="G81" si="36">G70+G80</f>
        <v>17.62</v>
      </c>
      <c r="H81" s="31">
        <f t="shared" ref="H81" si="37">H70+H80</f>
        <v>13.469999999999999</v>
      </c>
      <c r="I81" s="31">
        <f t="shared" ref="I81" si="38">I70+I80</f>
        <v>90.15</v>
      </c>
      <c r="J81" s="31">
        <f t="shared" ref="J81:L81" si="39">J70+J80</f>
        <v>569.43000000000006</v>
      </c>
      <c r="K81" s="31"/>
      <c r="L81" s="31">
        <f t="shared" si="39"/>
        <v>94.89</v>
      </c>
    </row>
    <row r="82" spans="1:12" ht="15.75" x14ac:dyDescent="0.25">
      <c r="A82" s="19">
        <v>1</v>
      </c>
      <c r="B82" s="20">
        <v>5</v>
      </c>
      <c r="C82" s="21" t="s">
        <v>20</v>
      </c>
      <c r="D82" s="1" t="s">
        <v>40</v>
      </c>
      <c r="E82" s="136" t="s">
        <v>76</v>
      </c>
      <c r="F82" s="137">
        <v>210</v>
      </c>
      <c r="G82" s="138">
        <v>4.8</v>
      </c>
      <c r="H82" s="139">
        <v>7.7</v>
      </c>
      <c r="I82" s="139">
        <v>45</v>
      </c>
      <c r="J82" s="140">
        <v>260.88</v>
      </c>
      <c r="K82" s="141" t="s">
        <v>79</v>
      </c>
      <c r="L82" s="142">
        <v>30.48</v>
      </c>
    </row>
    <row r="83" spans="1:12" ht="15.75" x14ac:dyDescent="0.25">
      <c r="A83" s="22"/>
      <c r="B83" s="14"/>
      <c r="C83" s="10"/>
      <c r="E83" s="143" t="s">
        <v>77</v>
      </c>
      <c r="F83" s="125">
        <v>100</v>
      </c>
      <c r="G83" s="80">
        <v>9.6</v>
      </c>
      <c r="H83" s="81">
        <v>9.8000000000000007</v>
      </c>
      <c r="I83" s="81">
        <v>2.04</v>
      </c>
      <c r="J83" s="82">
        <v>278</v>
      </c>
      <c r="K83" s="129" t="s">
        <v>80</v>
      </c>
      <c r="L83" s="84">
        <v>56.36</v>
      </c>
    </row>
    <row r="84" spans="1:12" ht="15.75" x14ac:dyDescent="0.25">
      <c r="A84" s="22"/>
      <c r="B84" s="14"/>
      <c r="C84" s="10"/>
      <c r="D84" s="48" t="s">
        <v>22</v>
      </c>
      <c r="E84" s="78" t="s">
        <v>78</v>
      </c>
      <c r="F84" s="125">
        <v>200</v>
      </c>
      <c r="G84" s="126">
        <v>0.2</v>
      </c>
      <c r="H84" s="127">
        <v>0</v>
      </c>
      <c r="I84" s="127">
        <v>15</v>
      </c>
      <c r="J84" s="128">
        <v>58</v>
      </c>
      <c r="K84" s="129" t="s">
        <v>69</v>
      </c>
      <c r="L84" s="84">
        <v>2.35</v>
      </c>
    </row>
    <row r="85" spans="1:12" ht="16.5" thickBot="1" x14ac:dyDescent="0.3">
      <c r="A85" s="22"/>
      <c r="B85" s="14"/>
      <c r="C85" s="10"/>
      <c r="D85" s="48" t="s">
        <v>23</v>
      </c>
      <c r="E85" s="130" t="s">
        <v>61</v>
      </c>
      <c r="F85" s="115">
        <v>43.8</v>
      </c>
      <c r="G85" s="102">
        <v>3.32</v>
      </c>
      <c r="H85" s="103">
        <v>0.35</v>
      </c>
      <c r="I85" s="103">
        <v>21.55</v>
      </c>
      <c r="J85" s="104">
        <v>102.67</v>
      </c>
      <c r="K85" s="131" t="s">
        <v>58</v>
      </c>
      <c r="L85" s="132">
        <v>5.7</v>
      </c>
    </row>
    <row r="86" spans="1:12" ht="15" x14ac:dyDescent="0.25">
      <c r="A86" s="22"/>
      <c r="B86" s="14"/>
      <c r="C86" s="10"/>
      <c r="E86" s="49"/>
      <c r="F86" s="50"/>
      <c r="G86" s="50"/>
      <c r="H86" s="50"/>
      <c r="I86" s="50"/>
      <c r="J86" s="50"/>
      <c r="K86" s="51"/>
      <c r="L86" s="50"/>
    </row>
    <row r="87" spans="1:12" ht="15" x14ac:dyDescent="0.25">
      <c r="A87" s="22"/>
      <c r="B87" s="14"/>
      <c r="C87" s="10"/>
      <c r="D87" s="47"/>
      <c r="E87" s="49"/>
      <c r="F87" s="50"/>
      <c r="G87" s="50"/>
      <c r="H87" s="50"/>
      <c r="I87" s="50"/>
      <c r="J87" s="50"/>
      <c r="K87" s="51"/>
      <c r="L87" s="50"/>
    </row>
    <row r="88" spans="1:12" ht="15" x14ac:dyDescent="0.25">
      <c r="A88" s="22"/>
      <c r="B88" s="14"/>
      <c r="C88" s="10"/>
      <c r="D88" s="5"/>
      <c r="E88" s="38"/>
      <c r="F88" s="39"/>
      <c r="G88" s="39"/>
      <c r="H88" s="39"/>
      <c r="I88" s="39"/>
      <c r="J88" s="39"/>
      <c r="K88" s="40"/>
      <c r="L88" s="39"/>
    </row>
    <row r="89" spans="1:12" ht="15" x14ac:dyDescent="0.25">
      <c r="A89" s="23"/>
      <c r="B89" s="16"/>
      <c r="C89" s="7"/>
      <c r="D89" s="17" t="s">
        <v>32</v>
      </c>
      <c r="E89" s="8"/>
      <c r="F89" s="18">
        <f>SUM(F82:F88)</f>
        <v>553.79999999999995</v>
      </c>
      <c r="G89" s="18">
        <f t="shared" ref="G89" si="40">SUM(G82:G88)</f>
        <v>17.919999999999998</v>
      </c>
      <c r="H89" s="18">
        <f t="shared" ref="H89" si="41">SUM(H82:H88)</f>
        <v>17.850000000000001</v>
      </c>
      <c r="I89" s="18">
        <f t="shared" ref="I89" si="42">SUM(I82:I88)</f>
        <v>83.59</v>
      </c>
      <c r="J89" s="18">
        <f t="shared" ref="J89:L89" si="43">SUM(J82:J88)</f>
        <v>699.55</v>
      </c>
      <c r="K89" s="24"/>
      <c r="L89" s="18">
        <f t="shared" si="43"/>
        <v>94.89</v>
      </c>
    </row>
    <row r="90" spans="1:12" ht="15" x14ac:dyDescent="0.25">
      <c r="A90" s="25">
        <f>A82</f>
        <v>1</v>
      </c>
      <c r="B90" s="12">
        <f>B82</f>
        <v>5</v>
      </c>
      <c r="C90" s="9" t="s">
        <v>24</v>
      </c>
      <c r="D90" s="6" t="s">
        <v>25</v>
      </c>
      <c r="E90" s="38"/>
      <c r="F90" s="39"/>
      <c r="G90" s="39"/>
      <c r="H90" s="39"/>
      <c r="I90" s="39"/>
      <c r="J90" s="39"/>
      <c r="K90" s="40"/>
      <c r="L90" s="39"/>
    </row>
    <row r="91" spans="1:12" ht="15" x14ac:dyDescent="0.25">
      <c r="A91" s="22"/>
      <c r="B91" s="14"/>
      <c r="C91" s="10"/>
      <c r="D91" s="6" t="s">
        <v>26</v>
      </c>
      <c r="E91" s="38"/>
      <c r="F91" s="39"/>
      <c r="G91" s="39"/>
      <c r="H91" s="39"/>
      <c r="I91" s="39"/>
      <c r="J91" s="39"/>
      <c r="K91" s="40"/>
      <c r="L91" s="39"/>
    </row>
    <row r="92" spans="1:12" ht="15" x14ac:dyDescent="0.25">
      <c r="A92" s="22"/>
      <c r="B92" s="14"/>
      <c r="C92" s="10"/>
      <c r="D92" s="6" t="s">
        <v>27</v>
      </c>
      <c r="E92" s="38"/>
      <c r="F92" s="39"/>
      <c r="G92" s="39"/>
      <c r="H92" s="39"/>
      <c r="I92" s="39"/>
      <c r="J92" s="39"/>
      <c r="K92" s="40"/>
      <c r="L92" s="39"/>
    </row>
    <row r="93" spans="1:12" ht="15" x14ac:dyDescent="0.25">
      <c r="A93" s="22"/>
      <c r="B93" s="14"/>
      <c r="C93" s="10"/>
      <c r="D93" s="6" t="s">
        <v>28</v>
      </c>
      <c r="E93" s="38"/>
      <c r="F93" s="39"/>
      <c r="G93" s="39"/>
      <c r="H93" s="39"/>
      <c r="I93" s="39"/>
      <c r="J93" s="39"/>
      <c r="K93" s="40"/>
      <c r="L93" s="39"/>
    </row>
    <row r="94" spans="1:12" ht="15" x14ac:dyDescent="0.25">
      <c r="A94" s="22"/>
      <c r="B94" s="14"/>
      <c r="C94" s="10"/>
      <c r="D94" s="6" t="s">
        <v>29</v>
      </c>
      <c r="E94" s="38"/>
      <c r="F94" s="39"/>
      <c r="G94" s="39"/>
      <c r="H94" s="39"/>
      <c r="I94" s="39"/>
      <c r="J94" s="39"/>
      <c r="K94" s="40"/>
      <c r="L94" s="39"/>
    </row>
    <row r="95" spans="1:12" ht="15" x14ac:dyDescent="0.25">
      <c r="A95" s="22"/>
      <c r="B95" s="14"/>
      <c r="C95" s="10"/>
      <c r="D95" s="6" t="s">
        <v>30</v>
      </c>
      <c r="E95" s="38"/>
      <c r="F95" s="39"/>
      <c r="G95" s="39"/>
      <c r="H95" s="39"/>
      <c r="I95" s="39"/>
      <c r="J95" s="39"/>
      <c r="K95" s="40"/>
      <c r="L95" s="39"/>
    </row>
    <row r="96" spans="1:12" ht="15" x14ac:dyDescent="0.25">
      <c r="A96" s="22"/>
      <c r="B96" s="14"/>
      <c r="C96" s="10"/>
      <c r="D96" s="6" t="s">
        <v>31</v>
      </c>
      <c r="E96" s="38"/>
      <c r="F96" s="39"/>
      <c r="G96" s="39"/>
      <c r="H96" s="39"/>
      <c r="I96" s="39"/>
      <c r="J96" s="39"/>
      <c r="K96" s="40"/>
      <c r="L96" s="39"/>
    </row>
    <row r="97" spans="1:12" ht="15" x14ac:dyDescent="0.25">
      <c r="A97" s="22"/>
      <c r="B97" s="14"/>
      <c r="C97" s="10"/>
      <c r="D97" s="5"/>
      <c r="E97" s="38"/>
      <c r="F97" s="39"/>
      <c r="G97" s="39"/>
      <c r="H97" s="39"/>
      <c r="I97" s="39"/>
      <c r="J97" s="39"/>
      <c r="K97" s="40"/>
      <c r="L97" s="39"/>
    </row>
    <row r="98" spans="1:12" ht="15" x14ac:dyDescent="0.25">
      <c r="A98" s="22"/>
      <c r="B98" s="14"/>
      <c r="C98" s="10"/>
      <c r="D98" s="5"/>
      <c r="E98" s="38"/>
      <c r="F98" s="39"/>
      <c r="G98" s="39"/>
      <c r="H98" s="39"/>
      <c r="I98" s="39"/>
      <c r="J98" s="39"/>
      <c r="K98" s="40"/>
      <c r="L98" s="39"/>
    </row>
    <row r="99" spans="1:12" ht="15" x14ac:dyDescent="0.25">
      <c r="A99" s="23"/>
      <c r="B99" s="16"/>
      <c r="C99" s="7"/>
      <c r="D99" s="17" t="s">
        <v>32</v>
      </c>
      <c r="E99" s="8"/>
      <c r="F99" s="18">
        <f>SUM(F90:F98)</f>
        <v>0</v>
      </c>
      <c r="G99" s="18">
        <f t="shared" ref="G99" si="44">SUM(G90:G98)</f>
        <v>0</v>
      </c>
      <c r="H99" s="18">
        <f t="shared" ref="H99" si="45">SUM(H90:H98)</f>
        <v>0</v>
      </c>
      <c r="I99" s="18">
        <f t="shared" ref="I99" si="46">SUM(I90:I98)</f>
        <v>0</v>
      </c>
      <c r="J99" s="18">
        <f t="shared" ref="J99:L99" si="47">SUM(J90:J98)</f>
        <v>0</v>
      </c>
      <c r="K99" s="24"/>
      <c r="L99" s="18">
        <f t="shared" si="47"/>
        <v>0</v>
      </c>
    </row>
    <row r="100" spans="1:12" ht="15.75" customHeight="1" thickBot="1" x14ac:dyDescent="0.25">
      <c r="A100" s="28">
        <f>A82</f>
        <v>1</v>
      </c>
      <c r="B100" s="29">
        <f>B82</f>
        <v>5</v>
      </c>
      <c r="C100" s="185" t="s">
        <v>4</v>
      </c>
      <c r="D100" s="186"/>
      <c r="E100" s="30"/>
      <c r="F100" s="31">
        <f>F89+F99</f>
        <v>553.79999999999995</v>
      </c>
      <c r="G100" s="31">
        <f t="shared" ref="G100" si="48">G89+G99</f>
        <v>17.919999999999998</v>
      </c>
      <c r="H100" s="31">
        <f t="shared" ref="H100" si="49">H89+H99</f>
        <v>17.850000000000001</v>
      </c>
      <c r="I100" s="31">
        <f t="shared" ref="I100" si="50">I89+I99</f>
        <v>83.59</v>
      </c>
      <c r="J100" s="31">
        <f t="shared" ref="J100:L100" si="51">J89+J99</f>
        <v>699.55</v>
      </c>
      <c r="K100" s="31"/>
      <c r="L100" s="31">
        <f t="shared" si="51"/>
        <v>94.89</v>
      </c>
    </row>
    <row r="101" spans="1:12" ht="15.75" x14ac:dyDescent="0.25">
      <c r="A101" s="19">
        <v>2</v>
      </c>
      <c r="B101" s="20">
        <v>1</v>
      </c>
      <c r="C101" s="21" t="s">
        <v>20</v>
      </c>
      <c r="D101" s="46" t="s">
        <v>21</v>
      </c>
      <c r="E101" s="119" t="s">
        <v>81</v>
      </c>
      <c r="F101" s="110">
        <v>205</v>
      </c>
      <c r="G101" s="87">
        <v>9.0399999999999991</v>
      </c>
      <c r="H101" s="88">
        <v>13.44</v>
      </c>
      <c r="I101" s="88">
        <v>40.159999999999997</v>
      </c>
      <c r="J101" s="89">
        <v>318</v>
      </c>
      <c r="K101" s="111" t="s">
        <v>56</v>
      </c>
      <c r="L101" s="84">
        <v>30.95</v>
      </c>
    </row>
    <row r="102" spans="1:12" ht="15.75" x14ac:dyDescent="0.25">
      <c r="A102" s="22"/>
      <c r="B102" s="14"/>
      <c r="C102" s="10"/>
      <c r="D102" s="48" t="s">
        <v>22</v>
      </c>
      <c r="E102" s="78" t="s">
        <v>66</v>
      </c>
      <c r="F102" s="125">
        <v>200</v>
      </c>
      <c r="G102" s="126">
        <v>0.2</v>
      </c>
      <c r="H102" s="127">
        <v>0</v>
      </c>
      <c r="I102" s="127">
        <v>15</v>
      </c>
      <c r="J102" s="128">
        <v>58</v>
      </c>
      <c r="K102" s="129" t="s">
        <v>69</v>
      </c>
      <c r="L102" s="84">
        <v>3.79</v>
      </c>
    </row>
    <row r="103" spans="1:12" ht="15.75" x14ac:dyDescent="0.25">
      <c r="A103" s="22"/>
      <c r="B103" s="14"/>
      <c r="C103" s="10"/>
      <c r="D103" s="48" t="s">
        <v>23</v>
      </c>
      <c r="E103" s="93" t="s">
        <v>53</v>
      </c>
      <c r="F103" s="94">
        <v>43.8</v>
      </c>
      <c r="G103" s="95">
        <v>3.29</v>
      </c>
      <c r="H103" s="96">
        <v>1.26</v>
      </c>
      <c r="I103" s="96">
        <v>22.52</v>
      </c>
      <c r="J103" s="97">
        <v>114.63</v>
      </c>
      <c r="K103" s="144" t="s">
        <v>58</v>
      </c>
      <c r="L103" s="99">
        <v>11.95</v>
      </c>
    </row>
    <row r="104" spans="1:12" ht="16.5" thickBot="1" x14ac:dyDescent="0.3">
      <c r="A104" s="22"/>
      <c r="B104" s="14"/>
      <c r="C104" s="10"/>
      <c r="D104" s="1" t="s">
        <v>45</v>
      </c>
      <c r="E104" s="100" t="s">
        <v>82</v>
      </c>
      <c r="F104" s="101">
        <v>270</v>
      </c>
      <c r="G104" s="102">
        <v>5</v>
      </c>
      <c r="H104" s="103">
        <v>4.8</v>
      </c>
      <c r="I104" s="103">
        <v>9.5</v>
      </c>
      <c r="J104" s="104">
        <v>87</v>
      </c>
      <c r="K104" s="145" t="s">
        <v>58</v>
      </c>
      <c r="L104" s="146">
        <v>48.2</v>
      </c>
    </row>
    <row r="105" spans="1:12" ht="15" x14ac:dyDescent="0.25">
      <c r="A105" s="22"/>
      <c r="B105" s="14"/>
      <c r="C105" s="10"/>
      <c r="D105" s="48"/>
      <c r="E105" s="54"/>
      <c r="F105" s="59"/>
      <c r="G105" s="60"/>
      <c r="H105" s="60"/>
      <c r="I105" s="71"/>
      <c r="J105" s="60"/>
      <c r="K105" s="51"/>
      <c r="L105" s="62"/>
    </row>
    <row r="106" spans="1:12" ht="15" x14ac:dyDescent="0.25">
      <c r="A106" s="22"/>
      <c r="B106" s="14"/>
      <c r="C106" s="10"/>
      <c r="D106" s="47"/>
      <c r="E106" s="49"/>
      <c r="F106" s="50"/>
      <c r="G106" s="50"/>
      <c r="H106" s="50"/>
      <c r="I106" s="50"/>
      <c r="J106" s="50"/>
      <c r="K106" s="51"/>
      <c r="L106" s="50"/>
    </row>
    <row r="107" spans="1:12" ht="15" x14ac:dyDescent="0.25">
      <c r="A107" s="22"/>
      <c r="B107" s="14"/>
      <c r="C107" s="10"/>
      <c r="D107" s="47"/>
      <c r="E107" s="49"/>
      <c r="F107" s="50"/>
      <c r="G107" s="50"/>
      <c r="H107" s="50"/>
      <c r="I107" s="50"/>
      <c r="J107" s="50"/>
      <c r="K107" s="51"/>
      <c r="L107" s="50"/>
    </row>
    <row r="108" spans="1:12" ht="15" x14ac:dyDescent="0.25">
      <c r="A108" s="23"/>
      <c r="B108" s="16"/>
      <c r="C108" s="7"/>
      <c r="D108" s="17" t="s">
        <v>32</v>
      </c>
      <c r="E108" s="8"/>
      <c r="F108" s="18">
        <f>SUM(F101:F107)</f>
        <v>718.8</v>
      </c>
      <c r="G108" s="18">
        <f t="shared" ref="G108:J108" si="52">SUM(G101:G107)</f>
        <v>17.529999999999998</v>
      </c>
      <c r="H108" s="18">
        <f t="shared" si="52"/>
        <v>19.5</v>
      </c>
      <c r="I108" s="18">
        <f t="shared" si="52"/>
        <v>87.179999999999993</v>
      </c>
      <c r="J108" s="18">
        <f t="shared" si="52"/>
        <v>577.63</v>
      </c>
      <c r="K108" s="24"/>
      <c r="L108" s="18">
        <f t="shared" ref="L108" si="53">SUM(L101:L107)</f>
        <v>94.89</v>
      </c>
    </row>
    <row r="109" spans="1:12" ht="15" x14ac:dyDescent="0.25">
      <c r="A109" s="25">
        <f>A101</f>
        <v>2</v>
      </c>
      <c r="B109" s="12">
        <v>1</v>
      </c>
      <c r="C109" s="9" t="s">
        <v>24</v>
      </c>
      <c r="D109" s="6" t="s">
        <v>25</v>
      </c>
      <c r="E109" s="38"/>
      <c r="F109" s="39"/>
      <c r="G109" s="39"/>
      <c r="H109" s="39"/>
      <c r="I109" s="39"/>
      <c r="J109" s="39"/>
      <c r="K109" s="40"/>
      <c r="L109" s="39"/>
    </row>
    <row r="110" spans="1:12" ht="15" x14ac:dyDescent="0.25">
      <c r="A110" s="22"/>
      <c r="B110" s="14"/>
      <c r="C110" s="10"/>
      <c r="D110" s="6" t="s">
        <v>26</v>
      </c>
      <c r="E110" s="38"/>
      <c r="F110" s="39"/>
      <c r="G110" s="39"/>
      <c r="H110" s="39"/>
      <c r="I110" s="39"/>
      <c r="J110" s="39"/>
      <c r="K110" s="40"/>
      <c r="L110" s="39"/>
    </row>
    <row r="111" spans="1:12" ht="15" x14ac:dyDescent="0.25">
      <c r="A111" s="22"/>
      <c r="B111" s="14"/>
      <c r="C111" s="10"/>
      <c r="D111" s="6" t="s">
        <v>27</v>
      </c>
      <c r="E111" s="38"/>
      <c r="F111" s="39"/>
      <c r="G111" s="39"/>
      <c r="H111" s="39"/>
      <c r="I111" s="39"/>
      <c r="J111" s="39"/>
      <c r="K111" s="40"/>
      <c r="L111" s="39"/>
    </row>
    <row r="112" spans="1:12" ht="15" x14ac:dyDescent="0.25">
      <c r="A112" s="22"/>
      <c r="B112" s="14"/>
      <c r="C112" s="10"/>
      <c r="D112" s="6" t="s">
        <v>28</v>
      </c>
      <c r="E112" s="38"/>
      <c r="F112" s="39"/>
      <c r="G112" s="39"/>
      <c r="H112" s="39"/>
      <c r="I112" s="39"/>
      <c r="J112" s="39"/>
      <c r="K112" s="40"/>
      <c r="L112" s="39"/>
    </row>
    <row r="113" spans="1:12" ht="15" x14ac:dyDescent="0.25">
      <c r="A113" s="22"/>
      <c r="B113" s="14"/>
      <c r="C113" s="10"/>
      <c r="D113" s="6" t="s">
        <v>29</v>
      </c>
      <c r="E113" s="38"/>
      <c r="F113" s="39"/>
      <c r="G113" s="39"/>
      <c r="H113" s="39"/>
      <c r="I113" s="39"/>
      <c r="J113" s="39"/>
      <c r="K113" s="40"/>
      <c r="L113" s="39"/>
    </row>
    <row r="114" spans="1:12" ht="15" x14ac:dyDescent="0.25">
      <c r="A114" s="22"/>
      <c r="B114" s="14"/>
      <c r="C114" s="10"/>
      <c r="D114" s="6" t="s">
        <v>30</v>
      </c>
      <c r="E114" s="38"/>
      <c r="F114" s="39"/>
      <c r="G114" s="39"/>
      <c r="H114" s="39"/>
      <c r="I114" s="39"/>
      <c r="J114" s="39"/>
      <c r="K114" s="40"/>
      <c r="L114" s="39"/>
    </row>
    <row r="115" spans="1:12" ht="15" x14ac:dyDescent="0.25">
      <c r="A115" s="22"/>
      <c r="B115" s="14"/>
      <c r="C115" s="10"/>
      <c r="D115" s="6" t="s">
        <v>31</v>
      </c>
      <c r="E115" s="38"/>
      <c r="F115" s="39"/>
      <c r="G115" s="39"/>
      <c r="H115" s="39"/>
      <c r="I115" s="39"/>
      <c r="J115" s="39"/>
      <c r="K115" s="40"/>
      <c r="L115" s="39"/>
    </row>
    <row r="116" spans="1:12" ht="15" x14ac:dyDescent="0.25">
      <c r="A116" s="22"/>
      <c r="B116" s="14"/>
      <c r="C116" s="10"/>
      <c r="D116" s="5"/>
      <c r="E116" s="38" t="s">
        <v>38</v>
      </c>
      <c r="F116" s="39"/>
      <c r="G116" s="39"/>
      <c r="H116" s="39"/>
      <c r="I116" s="39"/>
      <c r="J116" s="39"/>
      <c r="K116" s="40"/>
      <c r="L116" s="39"/>
    </row>
    <row r="117" spans="1:12" ht="15" x14ac:dyDescent="0.25">
      <c r="A117" s="22"/>
      <c r="B117" s="14"/>
      <c r="C117" s="10"/>
      <c r="D117" s="5"/>
      <c r="E117" s="38"/>
      <c r="F117" s="39"/>
      <c r="G117" s="39"/>
      <c r="H117" s="39"/>
      <c r="I117" s="39"/>
      <c r="J117" s="39"/>
      <c r="K117" s="40"/>
      <c r="L117" s="39"/>
    </row>
    <row r="118" spans="1:12" ht="15" x14ac:dyDescent="0.25">
      <c r="A118" s="23"/>
      <c r="B118" s="16"/>
      <c r="C118" s="7"/>
      <c r="D118" s="17" t="s">
        <v>32</v>
      </c>
      <c r="E118" s="8"/>
      <c r="F118" s="18">
        <f>SUM(F109:F117)</f>
        <v>0</v>
      </c>
      <c r="G118" s="18">
        <f t="shared" ref="G118:J118" si="54">SUM(G109:G117)</f>
        <v>0</v>
      </c>
      <c r="H118" s="18">
        <f t="shared" si="54"/>
        <v>0</v>
      </c>
      <c r="I118" s="18">
        <f t="shared" si="54"/>
        <v>0</v>
      </c>
      <c r="J118" s="18">
        <f t="shared" si="54"/>
        <v>0</v>
      </c>
      <c r="K118" s="24"/>
      <c r="L118" s="18">
        <f t="shared" ref="L118" si="55">SUM(L109:L117)</f>
        <v>0</v>
      </c>
    </row>
    <row r="119" spans="1:12" ht="15.75" thickBot="1" x14ac:dyDescent="0.25">
      <c r="A119" s="28">
        <f>A101</f>
        <v>2</v>
      </c>
      <c r="B119" s="29">
        <f>B101</f>
        <v>1</v>
      </c>
      <c r="C119" s="185" t="s">
        <v>4</v>
      </c>
      <c r="D119" s="186"/>
      <c r="E119" s="30"/>
      <c r="F119" s="31">
        <f>F108+F118</f>
        <v>718.8</v>
      </c>
      <c r="G119" s="31">
        <f t="shared" ref="G119" si="56">G108+G118</f>
        <v>17.529999999999998</v>
      </c>
      <c r="H119" s="31">
        <f t="shared" ref="H119" si="57">H108+H118</f>
        <v>19.5</v>
      </c>
      <c r="I119" s="31">
        <f t="shared" ref="I119" si="58">I108+I118</f>
        <v>87.179999999999993</v>
      </c>
      <c r="J119" s="31">
        <f t="shared" ref="J119:L119" si="59">J108+J118</f>
        <v>577.63</v>
      </c>
      <c r="K119" s="31"/>
      <c r="L119" s="31">
        <f t="shared" si="59"/>
        <v>94.89</v>
      </c>
    </row>
    <row r="120" spans="1:12" ht="15.75" x14ac:dyDescent="0.25">
      <c r="A120" s="13">
        <v>2</v>
      </c>
      <c r="B120" s="14">
        <v>2</v>
      </c>
      <c r="C120" s="21" t="s">
        <v>20</v>
      </c>
      <c r="D120" s="46" t="s">
        <v>40</v>
      </c>
      <c r="E120" s="85" t="s">
        <v>83</v>
      </c>
      <c r="F120" s="123">
        <v>100</v>
      </c>
      <c r="G120" s="133">
        <v>7</v>
      </c>
      <c r="H120" s="134">
        <v>6.6</v>
      </c>
      <c r="I120" s="134">
        <v>9.6</v>
      </c>
      <c r="J120" s="135">
        <v>165</v>
      </c>
      <c r="K120" s="147">
        <v>53</v>
      </c>
      <c r="L120" s="148">
        <v>48.28</v>
      </c>
    </row>
    <row r="121" spans="1:12" ht="15.75" x14ac:dyDescent="0.25">
      <c r="A121" s="13"/>
      <c r="B121" s="14"/>
      <c r="C121" s="10"/>
      <c r="D121" s="47" t="s">
        <v>40</v>
      </c>
      <c r="E121" s="85" t="s">
        <v>84</v>
      </c>
      <c r="F121" s="110">
        <v>180</v>
      </c>
      <c r="G121" s="90">
        <v>4.5</v>
      </c>
      <c r="H121" s="91">
        <v>6.75</v>
      </c>
      <c r="I121" s="91">
        <v>22.35</v>
      </c>
      <c r="J121" s="92">
        <v>171</v>
      </c>
      <c r="K121" s="111" t="s">
        <v>85</v>
      </c>
      <c r="L121" s="84">
        <v>29.58</v>
      </c>
    </row>
    <row r="122" spans="1:12" ht="15.75" x14ac:dyDescent="0.25">
      <c r="A122" s="13"/>
      <c r="B122" s="14"/>
      <c r="C122" s="10"/>
      <c r="D122" s="48" t="s">
        <v>29</v>
      </c>
      <c r="E122" s="85" t="s">
        <v>72</v>
      </c>
      <c r="F122" s="110">
        <v>200</v>
      </c>
      <c r="G122" s="90">
        <v>0.46</v>
      </c>
      <c r="H122" s="91">
        <v>0.1</v>
      </c>
      <c r="I122" s="91">
        <v>28.13</v>
      </c>
      <c r="J122" s="92">
        <v>116.05</v>
      </c>
      <c r="K122" s="111" t="s">
        <v>75</v>
      </c>
      <c r="L122" s="84">
        <v>6</v>
      </c>
    </row>
    <row r="123" spans="1:12" ht="16.5" thickBot="1" x14ac:dyDescent="0.3">
      <c r="A123" s="13"/>
      <c r="B123" s="14"/>
      <c r="C123" s="10"/>
      <c r="D123" s="48" t="s">
        <v>23</v>
      </c>
      <c r="E123" s="78" t="s">
        <v>61</v>
      </c>
      <c r="F123" s="115">
        <v>84.9</v>
      </c>
      <c r="G123" s="116">
        <v>6.45</v>
      </c>
      <c r="H123" s="117">
        <v>0.68</v>
      </c>
      <c r="I123" s="117">
        <v>41.78</v>
      </c>
      <c r="J123" s="118">
        <v>199</v>
      </c>
      <c r="K123" s="131" t="s">
        <v>58</v>
      </c>
      <c r="L123" s="84">
        <v>11.03</v>
      </c>
    </row>
    <row r="124" spans="1:12" ht="15" x14ac:dyDescent="0.25">
      <c r="A124" s="13"/>
      <c r="B124" s="14"/>
      <c r="C124" s="10"/>
      <c r="D124" s="48"/>
      <c r="G124" s="50"/>
      <c r="H124" s="50"/>
      <c r="I124" s="50"/>
      <c r="J124" s="50"/>
      <c r="K124" s="51"/>
      <c r="L124" s="50"/>
    </row>
    <row r="125" spans="1:12" ht="15" x14ac:dyDescent="0.25">
      <c r="A125" s="13"/>
      <c r="B125" s="14"/>
      <c r="C125" s="10"/>
      <c r="D125" s="47"/>
      <c r="E125" s="54"/>
      <c r="F125" s="57"/>
      <c r="G125" s="55"/>
      <c r="H125" s="55"/>
      <c r="I125" s="56"/>
      <c r="J125" s="55"/>
      <c r="K125" s="51"/>
      <c r="L125" s="55"/>
    </row>
    <row r="126" spans="1:12" ht="15" x14ac:dyDescent="0.25">
      <c r="A126" s="13"/>
      <c r="B126" s="14"/>
      <c r="C126" s="10"/>
      <c r="D126" s="5"/>
      <c r="E126" s="38"/>
      <c r="F126" s="39"/>
      <c r="G126" s="39"/>
      <c r="H126" s="39"/>
      <c r="I126" s="39"/>
      <c r="J126" s="39"/>
      <c r="K126" s="40"/>
      <c r="L126" s="39"/>
    </row>
    <row r="127" spans="1:12" ht="15" x14ac:dyDescent="0.25">
      <c r="A127" s="15"/>
      <c r="B127" s="16"/>
      <c r="C127" s="7"/>
      <c r="D127" s="17" t="s">
        <v>32</v>
      </c>
      <c r="E127" s="8"/>
      <c r="F127" s="18">
        <f>SUM(F120:F126)</f>
        <v>564.9</v>
      </c>
      <c r="G127" s="18">
        <f t="shared" ref="G127:J127" si="60">SUM(G120:G126)</f>
        <v>18.41</v>
      </c>
      <c r="H127" s="18">
        <f t="shared" si="60"/>
        <v>14.129999999999999</v>
      </c>
      <c r="I127" s="18">
        <f t="shared" si="60"/>
        <v>101.86</v>
      </c>
      <c r="J127" s="18">
        <f t="shared" si="60"/>
        <v>651.04999999999995</v>
      </c>
      <c r="K127" s="24"/>
      <c r="L127" s="18">
        <f t="shared" ref="L127" si="61">SUM(L120:L126)</f>
        <v>94.89</v>
      </c>
    </row>
    <row r="128" spans="1:12" ht="15" x14ac:dyDescent="0.25">
      <c r="A128" s="12">
        <f>A120</f>
        <v>2</v>
      </c>
      <c r="B128" s="12">
        <v>2</v>
      </c>
      <c r="C128" s="9" t="s">
        <v>24</v>
      </c>
      <c r="D128" s="6" t="s">
        <v>25</v>
      </c>
      <c r="E128" s="38"/>
      <c r="F128" s="39"/>
      <c r="G128" s="39"/>
      <c r="H128" s="39"/>
      <c r="I128" s="39"/>
      <c r="J128" s="39"/>
      <c r="K128" s="40"/>
      <c r="L128" s="39"/>
    </row>
    <row r="129" spans="1:12" ht="15" x14ac:dyDescent="0.25">
      <c r="A129" s="13"/>
      <c r="B129" s="14"/>
      <c r="C129" s="10"/>
      <c r="D129" s="6" t="s">
        <v>26</v>
      </c>
      <c r="E129" s="38"/>
      <c r="F129" s="39"/>
      <c r="G129" s="39"/>
      <c r="H129" s="39"/>
      <c r="I129" s="39"/>
      <c r="J129" s="39"/>
      <c r="K129" s="40"/>
      <c r="L129" s="39"/>
    </row>
    <row r="130" spans="1:12" ht="15" x14ac:dyDescent="0.25">
      <c r="A130" s="13"/>
      <c r="B130" s="14"/>
      <c r="C130" s="10"/>
      <c r="D130" s="6" t="s">
        <v>27</v>
      </c>
      <c r="E130" s="38"/>
      <c r="F130" s="39"/>
      <c r="G130" s="39"/>
      <c r="H130" s="39"/>
      <c r="I130" s="39"/>
      <c r="J130" s="39"/>
      <c r="K130" s="40"/>
      <c r="L130" s="39"/>
    </row>
    <row r="131" spans="1:12" ht="15" x14ac:dyDescent="0.25">
      <c r="A131" s="13"/>
      <c r="B131" s="14"/>
      <c r="C131" s="10"/>
      <c r="D131" s="6" t="s">
        <v>28</v>
      </c>
      <c r="E131" s="38"/>
      <c r="F131" s="39"/>
      <c r="G131" s="39"/>
      <c r="H131" s="39"/>
      <c r="I131" s="39"/>
      <c r="J131" s="39"/>
      <c r="K131" s="40"/>
      <c r="L131" s="39"/>
    </row>
    <row r="132" spans="1:12" ht="15" x14ac:dyDescent="0.25">
      <c r="A132" s="13"/>
      <c r="B132" s="14"/>
      <c r="C132" s="10"/>
      <c r="D132" s="6" t="s">
        <v>29</v>
      </c>
      <c r="E132" s="38"/>
      <c r="F132" s="39"/>
      <c r="G132" s="39"/>
      <c r="H132" s="39"/>
      <c r="I132" s="39"/>
      <c r="J132" s="39"/>
      <c r="K132" s="40"/>
      <c r="L132" s="39"/>
    </row>
    <row r="133" spans="1:12" ht="15" x14ac:dyDescent="0.25">
      <c r="A133" s="13"/>
      <c r="B133" s="14"/>
      <c r="C133" s="10"/>
      <c r="D133" s="6" t="s">
        <v>30</v>
      </c>
      <c r="E133" s="38"/>
      <c r="F133" s="39"/>
      <c r="G133" s="39"/>
      <c r="H133" s="39"/>
      <c r="I133" s="39"/>
      <c r="J133" s="39"/>
      <c r="K133" s="40"/>
      <c r="L133" s="39"/>
    </row>
    <row r="134" spans="1:12" ht="15" x14ac:dyDescent="0.25">
      <c r="A134" s="13"/>
      <c r="B134" s="14"/>
      <c r="C134" s="10"/>
      <c r="D134" s="6" t="s">
        <v>31</v>
      </c>
      <c r="E134" s="38"/>
      <c r="F134" s="39"/>
      <c r="G134" s="39"/>
      <c r="H134" s="39"/>
      <c r="I134" s="39"/>
      <c r="J134" s="39"/>
      <c r="K134" s="40"/>
      <c r="L134" s="39"/>
    </row>
    <row r="135" spans="1:12" ht="15" x14ac:dyDescent="0.25">
      <c r="A135" s="13"/>
      <c r="B135" s="14"/>
      <c r="C135" s="10"/>
      <c r="D135" s="5"/>
      <c r="E135" s="38"/>
      <c r="F135" s="39"/>
      <c r="G135" s="39"/>
      <c r="H135" s="39"/>
      <c r="I135" s="39"/>
      <c r="J135" s="39"/>
      <c r="K135" s="40"/>
      <c r="L135" s="39"/>
    </row>
    <row r="136" spans="1:12" ht="15" x14ac:dyDescent="0.25">
      <c r="A136" s="13"/>
      <c r="B136" s="14"/>
      <c r="C136" s="10"/>
      <c r="D136" s="5"/>
      <c r="E136" s="38"/>
      <c r="F136" s="39"/>
      <c r="G136" s="39"/>
      <c r="H136" s="39"/>
      <c r="I136" s="39"/>
      <c r="J136" s="39"/>
      <c r="K136" s="40"/>
      <c r="L136" s="39"/>
    </row>
    <row r="137" spans="1:12" ht="15" x14ac:dyDescent="0.25">
      <c r="A137" s="15"/>
      <c r="B137" s="16"/>
      <c r="C137" s="7"/>
      <c r="D137" s="17" t="s">
        <v>32</v>
      </c>
      <c r="E137" s="8"/>
      <c r="F137" s="18">
        <f>SUM(F128:F136)</f>
        <v>0</v>
      </c>
      <c r="G137" s="18">
        <f t="shared" ref="G137:J137" si="62">SUM(G128:G136)</f>
        <v>0</v>
      </c>
      <c r="H137" s="18">
        <f t="shared" si="62"/>
        <v>0</v>
      </c>
      <c r="I137" s="18">
        <f t="shared" si="62"/>
        <v>0</v>
      </c>
      <c r="J137" s="18">
        <f t="shared" si="62"/>
        <v>0</v>
      </c>
      <c r="K137" s="24"/>
      <c r="L137" s="18">
        <f t="shared" ref="L137" si="63">SUM(L128:L136)</f>
        <v>0</v>
      </c>
    </row>
    <row r="138" spans="1:12" ht="15.75" thickBot="1" x14ac:dyDescent="0.25">
      <c r="A138" s="32">
        <f>A120</f>
        <v>2</v>
      </c>
      <c r="B138" s="32">
        <f>B120</f>
        <v>2</v>
      </c>
      <c r="C138" s="185" t="s">
        <v>4</v>
      </c>
      <c r="D138" s="186"/>
      <c r="E138" s="30"/>
      <c r="F138" s="31">
        <f>F127+F137</f>
        <v>564.9</v>
      </c>
      <c r="G138" s="31">
        <f t="shared" ref="G138" si="64">G127+G137</f>
        <v>18.41</v>
      </c>
      <c r="H138" s="31">
        <f t="shared" ref="H138" si="65">H127+H137</f>
        <v>14.129999999999999</v>
      </c>
      <c r="I138" s="31">
        <f t="shared" ref="I138" si="66">I127+I137</f>
        <v>101.86</v>
      </c>
      <c r="J138" s="31">
        <f t="shared" ref="J138:L138" si="67">J127+J137</f>
        <v>651.04999999999995</v>
      </c>
      <c r="K138" s="31"/>
      <c r="L138" s="31">
        <f t="shared" si="67"/>
        <v>94.89</v>
      </c>
    </row>
    <row r="139" spans="1:12" ht="16.5" thickBot="1" x14ac:dyDescent="0.3">
      <c r="A139" s="19">
        <v>2</v>
      </c>
      <c r="B139" s="20">
        <v>3</v>
      </c>
      <c r="C139" s="21" t="s">
        <v>20</v>
      </c>
      <c r="D139" s="46" t="s">
        <v>40</v>
      </c>
      <c r="E139" s="149" t="s">
        <v>86</v>
      </c>
      <c r="F139" s="150">
        <v>100</v>
      </c>
      <c r="G139" s="88">
        <v>9.86</v>
      </c>
      <c r="H139" s="88">
        <v>7.6</v>
      </c>
      <c r="I139" s="88">
        <v>8</v>
      </c>
      <c r="J139" s="88">
        <v>160.5</v>
      </c>
      <c r="K139" s="150" t="s">
        <v>88</v>
      </c>
      <c r="L139" s="150">
        <v>66.06</v>
      </c>
    </row>
    <row r="140" spans="1:12" ht="15.75" x14ac:dyDescent="0.25">
      <c r="A140" s="22"/>
      <c r="B140" s="14"/>
      <c r="C140" s="10"/>
      <c r="D140" s="46" t="s">
        <v>40</v>
      </c>
      <c r="E140" s="149" t="s">
        <v>87</v>
      </c>
      <c r="F140" s="150">
        <v>200</v>
      </c>
      <c r="G140" s="88">
        <v>4.8</v>
      </c>
      <c r="H140" s="88">
        <v>7.7</v>
      </c>
      <c r="I140" s="88">
        <v>45</v>
      </c>
      <c r="J140" s="88">
        <v>260.88</v>
      </c>
      <c r="K140" s="150" t="s">
        <v>68</v>
      </c>
      <c r="L140" s="150">
        <v>13.18</v>
      </c>
    </row>
    <row r="141" spans="1:12" ht="15.75" x14ac:dyDescent="0.25">
      <c r="A141" s="22"/>
      <c r="B141" s="14"/>
      <c r="C141" s="10"/>
      <c r="D141" s="48" t="s">
        <v>39</v>
      </c>
      <c r="E141" s="112" t="s">
        <v>60</v>
      </c>
      <c r="F141" s="113">
        <v>200</v>
      </c>
      <c r="G141" s="91">
        <v>0.68</v>
      </c>
      <c r="H141" s="91">
        <v>0.28000000000000003</v>
      </c>
      <c r="I141" s="91">
        <v>20.76</v>
      </c>
      <c r="J141" s="91">
        <v>88.2</v>
      </c>
      <c r="K141" s="113" t="s">
        <v>63</v>
      </c>
      <c r="L141" s="114">
        <v>8.6999999999999993</v>
      </c>
    </row>
    <row r="142" spans="1:12" ht="15.75" customHeight="1" x14ac:dyDescent="0.25">
      <c r="A142" s="22"/>
      <c r="B142" s="14"/>
      <c r="C142" s="10"/>
      <c r="D142" s="48" t="s">
        <v>23</v>
      </c>
      <c r="E142" s="112" t="s">
        <v>61</v>
      </c>
      <c r="F142" s="151">
        <v>53.5</v>
      </c>
      <c r="G142" s="113">
        <v>4.0599999999999996</v>
      </c>
      <c r="H142" s="113">
        <v>0.43</v>
      </c>
      <c r="I142" s="113">
        <v>26.32</v>
      </c>
      <c r="J142" s="113">
        <v>125.4</v>
      </c>
      <c r="K142" s="150" t="s">
        <v>58</v>
      </c>
      <c r="L142" s="150">
        <v>6.95</v>
      </c>
    </row>
    <row r="143" spans="1:12" ht="15" x14ac:dyDescent="0.25">
      <c r="A143" s="22"/>
      <c r="B143" s="14"/>
      <c r="C143" s="10"/>
      <c r="D143" s="48"/>
      <c r="E143" s="54"/>
      <c r="F143" s="59"/>
      <c r="G143" s="60"/>
      <c r="H143" s="60"/>
      <c r="I143" s="61"/>
      <c r="J143" s="60"/>
      <c r="K143" s="51"/>
      <c r="L143" s="62"/>
    </row>
    <row r="144" spans="1:12" ht="15" x14ac:dyDescent="0.25">
      <c r="A144" s="22"/>
      <c r="B144" s="14"/>
      <c r="C144" s="10"/>
      <c r="D144" s="47"/>
      <c r="E144" s="49"/>
      <c r="F144" s="50"/>
      <c r="G144" s="50"/>
      <c r="H144" s="50"/>
      <c r="I144" s="50"/>
      <c r="J144" s="50"/>
      <c r="K144" s="51"/>
      <c r="L144" s="50"/>
    </row>
    <row r="145" spans="1:12" ht="15" x14ac:dyDescent="0.25">
      <c r="A145" s="22"/>
      <c r="B145" s="14"/>
      <c r="C145" s="10"/>
      <c r="D145" s="47"/>
      <c r="E145" s="49"/>
      <c r="F145" s="50"/>
      <c r="G145" s="50"/>
      <c r="H145" s="50"/>
      <c r="I145" s="50"/>
      <c r="J145" s="50"/>
      <c r="K145" s="51"/>
      <c r="L145" s="50"/>
    </row>
    <row r="146" spans="1:12" ht="15" x14ac:dyDescent="0.25">
      <c r="A146" s="23"/>
      <c r="B146" s="16"/>
      <c r="C146" s="7"/>
      <c r="D146" s="17" t="s">
        <v>32</v>
      </c>
      <c r="E146" s="8"/>
      <c r="F146" s="18">
        <f>SUM(F139:F145)</f>
        <v>553.5</v>
      </c>
      <c r="G146" s="18">
        <f t="shared" ref="G146:J146" si="68">SUM(G139:G145)</f>
        <v>19.399999999999999</v>
      </c>
      <c r="H146" s="18">
        <f t="shared" si="68"/>
        <v>16.010000000000002</v>
      </c>
      <c r="I146" s="18">
        <f t="shared" si="68"/>
        <v>100.08000000000001</v>
      </c>
      <c r="J146" s="18">
        <f t="shared" si="68"/>
        <v>634.98</v>
      </c>
      <c r="K146" s="24"/>
      <c r="L146" s="18">
        <f t="shared" ref="L146" si="69">SUM(L139:L145)</f>
        <v>94.890000000000015</v>
      </c>
    </row>
    <row r="147" spans="1:12" ht="15" x14ac:dyDescent="0.25">
      <c r="A147" s="25">
        <f>A139</f>
        <v>2</v>
      </c>
      <c r="B147" s="12">
        <v>3</v>
      </c>
      <c r="C147" s="9" t="s">
        <v>24</v>
      </c>
      <c r="D147" s="6" t="s">
        <v>25</v>
      </c>
      <c r="E147" s="38"/>
      <c r="F147" s="39"/>
      <c r="G147" s="39"/>
      <c r="H147" s="39"/>
      <c r="I147" s="39"/>
      <c r="J147" s="39"/>
      <c r="K147" s="40"/>
      <c r="L147" s="39"/>
    </row>
    <row r="148" spans="1:12" ht="15" x14ac:dyDescent="0.25">
      <c r="A148" s="22"/>
      <c r="B148" s="14"/>
      <c r="C148" s="10"/>
      <c r="D148" s="6" t="s">
        <v>26</v>
      </c>
      <c r="E148" s="38"/>
      <c r="F148" s="39"/>
      <c r="G148" s="39"/>
      <c r="H148" s="39"/>
      <c r="I148" s="39"/>
      <c r="J148" s="39"/>
      <c r="K148" s="40"/>
      <c r="L148" s="39"/>
    </row>
    <row r="149" spans="1:12" ht="15" x14ac:dyDescent="0.25">
      <c r="A149" s="22"/>
      <c r="B149" s="14"/>
      <c r="C149" s="10"/>
      <c r="D149" s="6" t="s">
        <v>27</v>
      </c>
      <c r="E149" s="38"/>
      <c r="F149" s="39"/>
      <c r="G149" s="39"/>
      <c r="H149" s="39"/>
      <c r="I149" s="39"/>
      <c r="J149" s="39"/>
      <c r="K149" s="40"/>
      <c r="L149" s="39"/>
    </row>
    <row r="150" spans="1:12" ht="15" x14ac:dyDescent="0.25">
      <c r="A150" s="22"/>
      <c r="B150" s="14"/>
      <c r="C150" s="10"/>
      <c r="D150" s="6" t="s">
        <v>28</v>
      </c>
      <c r="E150" s="38"/>
      <c r="F150" s="39"/>
      <c r="G150" s="39"/>
      <c r="H150" s="39"/>
      <c r="I150" s="39"/>
      <c r="J150" s="39"/>
      <c r="K150" s="40"/>
      <c r="L150" s="39"/>
    </row>
    <row r="151" spans="1:12" ht="15" x14ac:dyDescent="0.25">
      <c r="A151" s="22"/>
      <c r="B151" s="14"/>
      <c r="C151" s="10"/>
      <c r="D151" s="6" t="s">
        <v>29</v>
      </c>
      <c r="E151" s="38"/>
      <c r="F151" s="39"/>
      <c r="G151" s="39"/>
      <c r="H151" s="39"/>
      <c r="I151" s="39"/>
      <c r="J151" s="39"/>
      <c r="K151" s="40"/>
      <c r="L151" s="39"/>
    </row>
    <row r="152" spans="1:12" ht="15" x14ac:dyDescent="0.25">
      <c r="A152" s="22"/>
      <c r="B152" s="14"/>
      <c r="C152" s="10"/>
      <c r="D152" s="6" t="s">
        <v>30</v>
      </c>
      <c r="E152" s="38"/>
      <c r="F152" s="39"/>
      <c r="G152" s="39"/>
      <c r="H152" s="39"/>
      <c r="I152" s="39"/>
      <c r="J152" s="39"/>
      <c r="K152" s="40"/>
      <c r="L152" s="39"/>
    </row>
    <row r="153" spans="1:12" ht="15" x14ac:dyDescent="0.25">
      <c r="A153" s="22"/>
      <c r="B153" s="14"/>
      <c r="C153" s="10"/>
      <c r="D153" s="6" t="s">
        <v>31</v>
      </c>
      <c r="E153" s="38"/>
      <c r="F153" s="39"/>
      <c r="G153" s="39"/>
      <c r="H153" s="39"/>
      <c r="I153" s="39"/>
      <c r="J153" s="39"/>
      <c r="K153" s="40"/>
      <c r="L153" s="39"/>
    </row>
    <row r="154" spans="1:12" ht="15" x14ac:dyDescent="0.25">
      <c r="A154" s="22"/>
      <c r="B154" s="14"/>
      <c r="C154" s="10"/>
      <c r="D154" s="5"/>
      <c r="E154" s="38"/>
      <c r="F154" s="39"/>
      <c r="G154" s="39"/>
      <c r="H154" s="39"/>
      <c r="I154" s="39"/>
      <c r="J154" s="39"/>
      <c r="K154" s="40"/>
      <c r="L154" s="39"/>
    </row>
    <row r="155" spans="1:12" ht="15" x14ac:dyDescent="0.25">
      <c r="A155" s="22"/>
      <c r="B155" s="14"/>
      <c r="C155" s="10"/>
      <c r="D155" s="5"/>
      <c r="E155" s="38"/>
      <c r="F155" s="39"/>
      <c r="G155" s="39"/>
      <c r="H155" s="39"/>
      <c r="I155" s="39"/>
      <c r="J155" s="39"/>
      <c r="K155" s="40"/>
      <c r="L155" s="39"/>
    </row>
    <row r="156" spans="1:12" ht="15" x14ac:dyDescent="0.25">
      <c r="A156" s="23"/>
      <c r="B156" s="16"/>
      <c r="C156" s="7"/>
      <c r="D156" s="17" t="s">
        <v>32</v>
      </c>
      <c r="E156" s="8"/>
      <c r="F156" s="18">
        <f>SUM(F147:F155)</f>
        <v>0</v>
      </c>
      <c r="G156" s="18">
        <f t="shared" ref="G156:J156" si="70">SUM(G147:G155)</f>
        <v>0</v>
      </c>
      <c r="H156" s="18">
        <f t="shared" si="70"/>
        <v>0</v>
      </c>
      <c r="I156" s="18">
        <f t="shared" si="70"/>
        <v>0</v>
      </c>
      <c r="J156" s="18">
        <f t="shared" si="70"/>
        <v>0</v>
      </c>
      <c r="K156" s="24"/>
      <c r="L156" s="18">
        <f t="shared" ref="L156" si="71">SUM(L147:L155)</f>
        <v>0</v>
      </c>
    </row>
    <row r="157" spans="1:12" ht="15.75" thickBot="1" x14ac:dyDescent="0.25">
      <c r="A157" s="28">
        <f>A139</f>
        <v>2</v>
      </c>
      <c r="B157" s="29">
        <f>B139</f>
        <v>3</v>
      </c>
      <c r="C157" s="185" t="s">
        <v>4</v>
      </c>
      <c r="D157" s="186"/>
      <c r="E157" s="30"/>
      <c r="F157" s="31">
        <f>F146+F156</f>
        <v>553.5</v>
      </c>
      <c r="G157" s="31">
        <f t="shared" ref="G157" si="72">G146+G156</f>
        <v>19.399999999999999</v>
      </c>
      <c r="H157" s="31">
        <f t="shared" ref="H157" si="73">H146+H156</f>
        <v>16.010000000000002</v>
      </c>
      <c r="I157" s="31">
        <f t="shared" ref="I157" si="74">I146+I156</f>
        <v>100.08000000000001</v>
      </c>
      <c r="J157" s="31">
        <f t="shared" ref="J157:L157" si="75">J146+J156</f>
        <v>634.98</v>
      </c>
      <c r="K157" s="31"/>
      <c r="L157" s="31">
        <f t="shared" si="75"/>
        <v>94.890000000000015</v>
      </c>
    </row>
    <row r="158" spans="1:12" ht="15.75" x14ac:dyDescent="0.25">
      <c r="A158" s="19">
        <v>2</v>
      </c>
      <c r="B158" s="20">
        <v>4</v>
      </c>
      <c r="C158" s="21" t="s">
        <v>20</v>
      </c>
      <c r="D158" s="66" t="s">
        <v>40</v>
      </c>
      <c r="E158" s="85" t="s">
        <v>89</v>
      </c>
      <c r="F158" s="123">
        <v>100</v>
      </c>
      <c r="G158" s="120">
        <v>10.199999999999999</v>
      </c>
      <c r="H158" s="121">
        <v>9.5</v>
      </c>
      <c r="I158" s="121">
        <v>6.75</v>
      </c>
      <c r="J158" s="122">
        <v>132</v>
      </c>
      <c r="K158" s="147" t="s">
        <v>91</v>
      </c>
      <c r="L158" s="152">
        <v>58.14</v>
      </c>
    </row>
    <row r="159" spans="1:12" ht="15.75" x14ac:dyDescent="0.25">
      <c r="A159" s="22"/>
      <c r="B159" s="14"/>
      <c r="C159" s="10"/>
      <c r="D159" s="1" t="s">
        <v>40</v>
      </c>
      <c r="E159" s="153" t="s">
        <v>90</v>
      </c>
      <c r="F159" s="83">
        <v>180</v>
      </c>
      <c r="G159" s="90">
        <v>3.6</v>
      </c>
      <c r="H159" s="91">
        <v>6</v>
      </c>
      <c r="I159" s="91">
        <v>24</v>
      </c>
      <c r="J159" s="92">
        <v>220.5</v>
      </c>
      <c r="K159" s="154" t="s">
        <v>74</v>
      </c>
      <c r="L159" s="84">
        <v>19.34</v>
      </c>
    </row>
    <row r="160" spans="1:12" ht="15.75" x14ac:dyDescent="0.25">
      <c r="A160" s="22"/>
      <c r="B160" s="14"/>
      <c r="C160" s="10"/>
      <c r="D160" s="48" t="s">
        <v>44</v>
      </c>
      <c r="E160" s="78" t="s">
        <v>52</v>
      </c>
      <c r="F160" s="79">
        <v>207</v>
      </c>
      <c r="G160" s="90">
        <v>0.3</v>
      </c>
      <c r="H160" s="91">
        <v>0</v>
      </c>
      <c r="I160" s="91">
        <v>15.2</v>
      </c>
      <c r="J160" s="92">
        <v>60</v>
      </c>
      <c r="K160" s="79" t="s">
        <v>57</v>
      </c>
      <c r="L160" s="84">
        <v>6.84</v>
      </c>
    </row>
    <row r="161" spans="1:12" ht="16.5" thickBot="1" x14ac:dyDescent="0.3">
      <c r="A161" s="22"/>
      <c r="B161" s="14"/>
      <c r="C161" s="10"/>
      <c r="D161" s="48" t="s">
        <v>42</v>
      </c>
      <c r="E161" s="93" t="s">
        <v>61</v>
      </c>
      <c r="F161" s="94">
        <v>52.9</v>
      </c>
      <c r="G161" s="102">
        <v>6.17</v>
      </c>
      <c r="H161" s="103">
        <v>0.64</v>
      </c>
      <c r="I161" s="103">
        <v>39.96</v>
      </c>
      <c r="J161" s="104">
        <v>190.32</v>
      </c>
      <c r="K161" s="155" t="s">
        <v>58</v>
      </c>
      <c r="L161" s="99">
        <v>10.57</v>
      </c>
    </row>
    <row r="162" spans="1:12" ht="15" x14ac:dyDescent="0.25">
      <c r="A162" s="22"/>
      <c r="B162" s="14"/>
      <c r="C162" s="10"/>
      <c r="D162" s="1" t="s">
        <v>43</v>
      </c>
      <c r="E162" s="49"/>
      <c r="F162" s="50"/>
      <c r="G162" s="50"/>
      <c r="H162" s="50"/>
      <c r="I162" s="50"/>
      <c r="J162" s="50"/>
      <c r="K162" s="51"/>
      <c r="L162" s="50"/>
    </row>
    <row r="163" spans="1:12" ht="15" x14ac:dyDescent="0.25">
      <c r="A163" s="22"/>
      <c r="B163" s="14"/>
      <c r="C163" s="10"/>
      <c r="E163" s="54"/>
      <c r="F163" s="57"/>
      <c r="G163" s="55"/>
      <c r="H163" s="55"/>
      <c r="I163" s="56"/>
      <c r="J163" s="55"/>
      <c r="K163" s="67"/>
      <c r="L163" s="55"/>
    </row>
    <row r="164" spans="1:12" ht="15" x14ac:dyDescent="0.25">
      <c r="A164" s="22"/>
      <c r="B164" s="14"/>
      <c r="C164" s="10"/>
      <c r="D164" s="48"/>
      <c r="E164" s="38"/>
      <c r="F164" s="39"/>
      <c r="G164" s="39"/>
      <c r="H164" s="39"/>
      <c r="I164" s="39"/>
      <c r="J164" s="39"/>
      <c r="K164" s="40"/>
      <c r="L164" s="39"/>
    </row>
    <row r="165" spans="1:12" ht="15" x14ac:dyDescent="0.25">
      <c r="A165" s="23"/>
      <c r="B165" s="16"/>
      <c r="C165" s="7"/>
      <c r="D165" s="17" t="s">
        <v>32</v>
      </c>
      <c r="E165" s="8"/>
      <c r="F165" s="18">
        <f>SUM(F158:F164)</f>
        <v>539.9</v>
      </c>
      <c r="G165" s="18">
        <f t="shared" ref="G165:J165" si="76">SUM(G158:G164)</f>
        <v>20.27</v>
      </c>
      <c r="H165" s="18">
        <f t="shared" si="76"/>
        <v>16.14</v>
      </c>
      <c r="I165" s="18">
        <f t="shared" si="76"/>
        <v>85.91</v>
      </c>
      <c r="J165" s="18">
        <f t="shared" si="76"/>
        <v>602.81999999999994</v>
      </c>
      <c r="K165" s="24"/>
      <c r="L165" s="18">
        <f t="shared" ref="L165" si="77">SUM(L158:L164)</f>
        <v>94.890000000000015</v>
      </c>
    </row>
    <row r="166" spans="1:12" ht="15" x14ac:dyDescent="0.25">
      <c r="A166" s="25">
        <f>A158</f>
        <v>2</v>
      </c>
      <c r="B166" s="12">
        <v>4</v>
      </c>
      <c r="C166" s="9" t="s">
        <v>24</v>
      </c>
      <c r="D166" s="6" t="s">
        <v>25</v>
      </c>
      <c r="E166" s="38"/>
      <c r="F166" s="39"/>
      <c r="G166" s="39"/>
      <c r="H166" s="39"/>
      <c r="I166" s="39"/>
      <c r="J166" s="39"/>
      <c r="K166" s="40"/>
      <c r="L166" s="39"/>
    </row>
    <row r="167" spans="1:12" ht="15" x14ac:dyDescent="0.25">
      <c r="A167" s="22"/>
      <c r="B167" s="14"/>
      <c r="C167" s="10"/>
      <c r="D167" s="6" t="s">
        <v>26</v>
      </c>
      <c r="E167" s="38"/>
      <c r="F167" s="39"/>
      <c r="G167" s="39"/>
      <c r="H167" s="39"/>
      <c r="I167" s="39"/>
      <c r="J167" s="39"/>
      <c r="K167" s="40"/>
      <c r="L167" s="39"/>
    </row>
    <row r="168" spans="1:12" ht="15" x14ac:dyDescent="0.25">
      <c r="A168" s="22"/>
      <c r="B168" s="14"/>
      <c r="C168" s="10"/>
      <c r="D168" s="6" t="s">
        <v>27</v>
      </c>
      <c r="E168" s="38"/>
      <c r="F168" s="39"/>
      <c r="G168" s="39"/>
      <c r="H168" s="39"/>
      <c r="I168" s="39"/>
      <c r="J168" s="39"/>
      <c r="K168" s="40"/>
      <c r="L168" s="39"/>
    </row>
    <row r="169" spans="1:12" ht="15" x14ac:dyDescent="0.25">
      <c r="A169" s="22"/>
      <c r="B169" s="14"/>
      <c r="C169" s="10"/>
      <c r="D169" s="6" t="s">
        <v>28</v>
      </c>
      <c r="E169" s="38"/>
      <c r="F169" s="39"/>
      <c r="G169" s="39"/>
      <c r="H169" s="39"/>
      <c r="I169" s="39"/>
      <c r="J169" s="39"/>
      <c r="K169" s="40"/>
      <c r="L169" s="39"/>
    </row>
    <row r="170" spans="1:12" ht="15" x14ac:dyDescent="0.25">
      <c r="A170" s="22"/>
      <c r="B170" s="14"/>
      <c r="C170" s="10"/>
      <c r="D170" s="6" t="s">
        <v>29</v>
      </c>
      <c r="E170" s="38"/>
      <c r="F170" s="39"/>
      <c r="G170" s="39"/>
      <c r="H170" s="39"/>
      <c r="I170" s="39"/>
      <c r="J170" s="39"/>
      <c r="K170" s="40"/>
      <c r="L170" s="39"/>
    </row>
    <row r="171" spans="1:12" ht="15" x14ac:dyDescent="0.25">
      <c r="A171" s="22"/>
      <c r="B171" s="14"/>
      <c r="C171" s="10"/>
      <c r="D171" s="6" t="s">
        <v>30</v>
      </c>
      <c r="E171" s="38"/>
      <c r="F171" s="39"/>
      <c r="G171" s="39"/>
      <c r="H171" s="39"/>
      <c r="I171" s="39"/>
      <c r="J171" s="39"/>
      <c r="K171" s="40"/>
      <c r="L171" s="39"/>
    </row>
    <row r="172" spans="1:12" ht="15" x14ac:dyDescent="0.25">
      <c r="A172" s="22"/>
      <c r="B172" s="14"/>
      <c r="C172" s="10"/>
      <c r="D172" s="6" t="s">
        <v>31</v>
      </c>
      <c r="E172" s="38"/>
      <c r="F172" s="39"/>
      <c r="G172" s="39"/>
      <c r="H172" s="39"/>
      <c r="I172" s="39"/>
      <c r="J172" s="39"/>
      <c r="K172" s="40"/>
      <c r="L172" s="39"/>
    </row>
    <row r="173" spans="1:12" ht="15" x14ac:dyDescent="0.25">
      <c r="A173" s="22"/>
      <c r="B173" s="14"/>
      <c r="C173" s="10"/>
      <c r="D173" s="5"/>
      <c r="E173" s="38"/>
      <c r="F173" s="39"/>
      <c r="G173" s="39"/>
      <c r="H173" s="39"/>
      <c r="I173" s="39"/>
      <c r="J173" s="39"/>
      <c r="K173" s="40"/>
      <c r="L173" s="39"/>
    </row>
    <row r="174" spans="1:12" ht="15" x14ac:dyDescent="0.25">
      <c r="A174" s="22"/>
      <c r="B174" s="14"/>
      <c r="C174" s="10"/>
      <c r="D174" s="5"/>
      <c r="E174" s="38"/>
      <c r="F174" s="39"/>
      <c r="G174" s="39"/>
      <c r="H174" s="39"/>
      <c r="I174" s="39"/>
      <c r="J174" s="39"/>
      <c r="K174" s="40"/>
      <c r="L174" s="39"/>
    </row>
    <row r="175" spans="1:12" ht="15" x14ac:dyDescent="0.25">
      <c r="A175" s="23"/>
      <c r="B175" s="16"/>
      <c r="C175" s="7"/>
      <c r="D175" s="17" t="s">
        <v>32</v>
      </c>
      <c r="E175" s="8"/>
      <c r="F175" s="18">
        <f>SUM(F166:F174)</f>
        <v>0</v>
      </c>
      <c r="G175" s="18">
        <f t="shared" ref="G175:J175" si="78">SUM(G166:G174)</f>
        <v>0</v>
      </c>
      <c r="H175" s="18">
        <f t="shared" si="78"/>
        <v>0</v>
      </c>
      <c r="I175" s="18">
        <f t="shared" si="78"/>
        <v>0</v>
      </c>
      <c r="J175" s="18">
        <f t="shared" si="78"/>
        <v>0</v>
      </c>
      <c r="K175" s="24"/>
      <c r="L175" s="18">
        <f t="shared" ref="L175" si="79">SUM(L166:L174)</f>
        <v>0</v>
      </c>
    </row>
    <row r="176" spans="1:12" ht="15.75" thickBot="1" x14ac:dyDescent="0.25">
      <c r="A176" s="28">
        <f>A158</f>
        <v>2</v>
      </c>
      <c r="B176" s="29">
        <f>B158</f>
        <v>4</v>
      </c>
      <c r="C176" s="185" t="s">
        <v>4</v>
      </c>
      <c r="D176" s="186"/>
      <c r="E176" s="30"/>
      <c r="F176" s="31">
        <f>F165+F175</f>
        <v>539.9</v>
      </c>
      <c r="G176" s="31">
        <f t="shared" ref="G176" si="80">G165+G175</f>
        <v>20.27</v>
      </c>
      <c r="H176" s="31">
        <f t="shared" ref="H176" si="81">H165+H175</f>
        <v>16.14</v>
      </c>
      <c r="I176" s="31">
        <f t="shared" ref="I176" si="82">I165+I175</f>
        <v>85.91</v>
      </c>
      <c r="J176" s="31">
        <f t="shared" ref="J176:L176" si="83">J165+J175</f>
        <v>602.81999999999994</v>
      </c>
      <c r="K176" s="31"/>
      <c r="L176" s="31">
        <f t="shared" si="83"/>
        <v>94.890000000000015</v>
      </c>
    </row>
    <row r="177" spans="1:12" ht="15.75" x14ac:dyDescent="0.25">
      <c r="A177" s="19">
        <v>2</v>
      </c>
      <c r="B177" s="20">
        <v>5</v>
      </c>
      <c r="C177" s="21" t="s">
        <v>20</v>
      </c>
      <c r="D177" s="46" t="s">
        <v>40</v>
      </c>
      <c r="E177" s="85" t="s">
        <v>92</v>
      </c>
      <c r="F177" s="123">
        <v>120</v>
      </c>
      <c r="G177" s="120">
        <v>12.9</v>
      </c>
      <c r="H177" s="121">
        <v>12.6</v>
      </c>
      <c r="I177" s="121">
        <v>44</v>
      </c>
      <c r="J177" s="122">
        <v>310</v>
      </c>
      <c r="K177" s="147" t="s">
        <v>95</v>
      </c>
      <c r="L177" s="156">
        <v>63.3</v>
      </c>
    </row>
    <row r="178" spans="1:12" ht="15.75" x14ac:dyDescent="0.25">
      <c r="A178" s="22"/>
      <c r="B178" s="14"/>
      <c r="C178" s="10"/>
      <c r="D178" s="157" t="s">
        <v>40</v>
      </c>
      <c r="E178" s="130" t="s">
        <v>93</v>
      </c>
      <c r="F178" s="110">
        <v>180</v>
      </c>
      <c r="G178" s="87">
        <v>6.24</v>
      </c>
      <c r="H178" s="88">
        <v>8.3000000000000007</v>
      </c>
      <c r="I178" s="88">
        <v>28.92</v>
      </c>
      <c r="J178" s="89">
        <v>241.91</v>
      </c>
      <c r="K178" s="111" t="s">
        <v>96</v>
      </c>
      <c r="L178" s="84">
        <v>17.940000000000001</v>
      </c>
    </row>
    <row r="179" spans="1:12" ht="15.75" x14ac:dyDescent="0.25">
      <c r="A179" s="22"/>
      <c r="B179" s="14"/>
      <c r="C179" s="10"/>
      <c r="D179" s="48" t="s">
        <v>22</v>
      </c>
      <c r="E179" s="78" t="s">
        <v>66</v>
      </c>
      <c r="F179" s="125">
        <v>200</v>
      </c>
      <c r="G179" s="126">
        <v>0.2</v>
      </c>
      <c r="H179" s="127">
        <v>0</v>
      </c>
      <c r="I179" s="127">
        <v>15</v>
      </c>
      <c r="J179" s="128">
        <v>58</v>
      </c>
      <c r="K179" s="129" t="s">
        <v>69</v>
      </c>
      <c r="L179" s="84">
        <v>3.79</v>
      </c>
    </row>
    <row r="180" spans="1:12" ht="15.75" x14ac:dyDescent="0.25">
      <c r="A180" s="22"/>
      <c r="B180" s="14"/>
      <c r="C180" s="10"/>
      <c r="D180" s="48" t="s">
        <v>23</v>
      </c>
      <c r="E180" s="78" t="s">
        <v>94</v>
      </c>
      <c r="F180" s="94">
        <v>55.3</v>
      </c>
      <c r="G180" s="95">
        <v>5.76</v>
      </c>
      <c r="H180" s="96">
        <v>0.6</v>
      </c>
      <c r="I180" s="96">
        <v>37.29</v>
      </c>
      <c r="J180" s="97">
        <v>177.67</v>
      </c>
      <c r="K180" s="98" t="s">
        <v>58</v>
      </c>
      <c r="L180" s="99">
        <v>9.86</v>
      </c>
    </row>
    <row r="181" spans="1:12" ht="15" x14ac:dyDescent="0.25">
      <c r="A181" s="22"/>
      <c r="B181" s="14"/>
      <c r="C181" s="10"/>
      <c r="E181" s="54"/>
      <c r="F181" s="57"/>
      <c r="G181" s="55"/>
      <c r="H181" s="55"/>
      <c r="I181" s="56"/>
      <c r="J181" s="55"/>
      <c r="K181" s="67"/>
      <c r="L181" s="55"/>
    </row>
    <row r="182" spans="1:12" ht="15" x14ac:dyDescent="0.25">
      <c r="A182" s="22"/>
      <c r="B182" s="14"/>
      <c r="C182" s="10"/>
      <c r="D182" s="47"/>
      <c r="E182" s="49"/>
      <c r="F182" s="50"/>
      <c r="G182" s="50"/>
      <c r="H182" s="50"/>
      <c r="I182" s="50"/>
      <c r="J182" s="50"/>
      <c r="K182" s="51"/>
      <c r="L182" s="50"/>
    </row>
    <row r="183" spans="1:12" ht="15" x14ac:dyDescent="0.25">
      <c r="A183" s="22"/>
      <c r="B183" s="14"/>
      <c r="C183" s="10"/>
      <c r="D183" s="5"/>
      <c r="E183" s="38"/>
      <c r="F183" s="39"/>
      <c r="G183" s="39"/>
      <c r="H183" s="39"/>
      <c r="I183" s="39"/>
      <c r="J183" s="39"/>
      <c r="K183" s="40"/>
      <c r="L183" s="39"/>
    </row>
    <row r="184" spans="1:12" ht="15.75" customHeight="1" x14ac:dyDescent="0.25">
      <c r="A184" s="23"/>
      <c r="B184" s="16"/>
      <c r="C184" s="7"/>
      <c r="D184" s="17" t="s">
        <v>32</v>
      </c>
      <c r="E184" s="8"/>
      <c r="F184" s="18">
        <f>SUM(F177:F183)</f>
        <v>555.29999999999995</v>
      </c>
      <c r="G184" s="18">
        <f t="shared" ref="G184:J184" si="84">SUM(G177:G183)</f>
        <v>25.1</v>
      </c>
      <c r="H184" s="18">
        <f t="shared" si="84"/>
        <v>21.5</v>
      </c>
      <c r="I184" s="18">
        <f t="shared" si="84"/>
        <v>125.21000000000001</v>
      </c>
      <c r="J184" s="18">
        <f t="shared" si="84"/>
        <v>787.57999999999993</v>
      </c>
      <c r="K184" s="24"/>
      <c r="L184" s="18">
        <f t="shared" ref="L184" si="85">SUM(L177:L183)</f>
        <v>94.89</v>
      </c>
    </row>
    <row r="185" spans="1:12" ht="15" x14ac:dyDescent="0.25">
      <c r="A185" s="25">
        <f>A177</f>
        <v>2</v>
      </c>
      <c r="B185" s="12">
        <v>5</v>
      </c>
      <c r="C185" s="9" t="s">
        <v>24</v>
      </c>
      <c r="D185" s="6" t="s">
        <v>25</v>
      </c>
      <c r="E185" s="38"/>
      <c r="F185" s="39"/>
      <c r="G185" s="39"/>
      <c r="H185" s="39"/>
      <c r="I185" s="39"/>
      <c r="J185" s="39"/>
      <c r="K185" s="40"/>
      <c r="L185" s="39"/>
    </row>
    <row r="186" spans="1:12" ht="15" x14ac:dyDescent="0.25">
      <c r="A186" s="22"/>
      <c r="B186" s="14"/>
      <c r="C186" s="10"/>
      <c r="D186" s="6" t="s">
        <v>26</v>
      </c>
      <c r="E186" s="38"/>
      <c r="F186" s="39"/>
      <c r="G186" s="39"/>
      <c r="H186" s="39"/>
      <c r="I186" s="39"/>
      <c r="J186" s="39"/>
      <c r="K186" s="40"/>
      <c r="L186" s="39"/>
    </row>
    <row r="187" spans="1:12" ht="15" x14ac:dyDescent="0.25">
      <c r="A187" s="22"/>
      <c r="B187" s="14"/>
      <c r="C187" s="10"/>
      <c r="D187" s="6" t="s">
        <v>27</v>
      </c>
      <c r="E187" s="38"/>
      <c r="F187" s="39"/>
      <c r="G187" s="39"/>
      <c r="H187" s="39"/>
      <c r="I187" s="39"/>
      <c r="J187" s="39"/>
      <c r="K187" s="40"/>
      <c r="L187" s="39"/>
    </row>
    <row r="188" spans="1:12" ht="15" x14ac:dyDescent="0.25">
      <c r="A188" s="22"/>
      <c r="B188" s="14"/>
      <c r="C188" s="10"/>
      <c r="D188" s="6" t="s">
        <v>28</v>
      </c>
      <c r="E188" s="38"/>
      <c r="F188" s="39"/>
      <c r="G188" s="39"/>
      <c r="H188" s="39"/>
      <c r="I188" s="39"/>
      <c r="J188" s="39"/>
      <c r="K188" s="40"/>
      <c r="L188" s="39"/>
    </row>
    <row r="189" spans="1:12" ht="15" x14ac:dyDescent="0.25">
      <c r="A189" s="22"/>
      <c r="B189" s="14"/>
      <c r="C189" s="10"/>
      <c r="D189" s="6" t="s">
        <v>29</v>
      </c>
      <c r="E189" s="38"/>
      <c r="F189" s="39"/>
      <c r="G189" s="39"/>
      <c r="H189" s="39"/>
      <c r="I189" s="39"/>
      <c r="J189" s="39"/>
      <c r="K189" s="40"/>
      <c r="L189" s="39"/>
    </row>
    <row r="190" spans="1:12" ht="15" x14ac:dyDescent="0.25">
      <c r="A190" s="22"/>
      <c r="B190" s="14"/>
      <c r="C190" s="10"/>
      <c r="D190" s="6" t="s">
        <v>30</v>
      </c>
      <c r="E190" s="38"/>
      <c r="F190" s="39"/>
      <c r="G190" s="39"/>
      <c r="H190" s="39"/>
      <c r="I190" s="39"/>
      <c r="J190" s="39"/>
      <c r="K190" s="40"/>
      <c r="L190" s="39"/>
    </row>
    <row r="191" spans="1:12" ht="15" x14ac:dyDescent="0.25">
      <c r="A191" s="22"/>
      <c r="B191" s="14"/>
      <c r="C191" s="10"/>
      <c r="D191" s="6" t="s">
        <v>31</v>
      </c>
      <c r="E191" s="38"/>
      <c r="F191" s="39"/>
      <c r="G191" s="39"/>
      <c r="H191" s="39"/>
      <c r="I191" s="39"/>
      <c r="J191" s="39"/>
      <c r="K191" s="40"/>
      <c r="L191" s="39"/>
    </row>
    <row r="192" spans="1:12" ht="15" x14ac:dyDescent="0.25">
      <c r="A192" s="22"/>
      <c r="B192" s="14"/>
      <c r="C192" s="10"/>
      <c r="D192" s="5"/>
      <c r="E192" s="38"/>
      <c r="F192" s="39"/>
      <c r="G192" s="39"/>
      <c r="H192" s="39"/>
      <c r="I192" s="39"/>
      <c r="J192" s="39"/>
      <c r="K192" s="40"/>
      <c r="L192" s="39"/>
    </row>
    <row r="193" spans="1:12" ht="15" x14ac:dyDescent="0.25">
      <c r="A193" s="22"/>
      <c r="B193" s="14"/>
      <c r="C193" s="10"/>
      <c r="D193" s="5"/>
      <c r="E193" s="38"/>
      <c r="F193" s="39"/>
      <c r="G193" s="39"/>
      <c r="H193" s="39"/>
      <c r="I193" s="39"/>
      <c r="J193" s="39"/>
      <c r="K193" s="40"/>
      <c r="L193" s="39"/>
    </row>
    <row r="194" spans="1:12" ht="15" x14ac:dyDescent="0.25">
      <c r="A194" s="23"/>
      <c r="B194" s="16"/>
      <c r="C194" s="7"/>
      <c r="D194" s="17" t="s">
        <v>32</v>
      </c>
      <c r="E194" s="8"/>
      <c r="F194" s="18">
        <f>SUM(F185:F193)</f>
        <v>0</v>
      </c>
      <c r="G194" s="18">
        <f t="shared" ref="G194:J194" si="86">SUM(G185:G193)</f>
        <v>0</v>
      </c>
      <c r="H194" s="18">
        <f t="shared" si="86"/>
        <v>0</v>
      </c>
      <c r="I194" s="18">
        <f t="shared" si="86"/>
        <v>0</v>
      </c>
      <c r="J194" s="18">
        <f t="shared" si="86"/>
        <v>0</v>
      </c>
      <c r="K194" s="24"/>
      <c r="L194" s="18">
        <f t="shared" ref="L194" si="87">SUM(L185:L193)</f>
        <v>0</v>
      </c>
    </row>
    <row r="195" spans="1:12" ht="15.75" thickBot="1" x14ac:dyDescent="0.25">
      <c r="A195" s="28">
        <f>A177</f>
        <v>2</v>
      </c>
      <c r="B195" s="29">
        <f>B177</f>
        <v>5</v>
      </c>
      <c r="C195" s="185" t="s">
        <v>4</v>
      </c>
      <c r="D195" s="186"/>
      <c r="E195" s="30"/>
      <c r="F195" s="31">
        <f>F184+F194</f>
        <v>555.29999999999995</v>
      </c>
      <c r="G195" s="31">
        <f t="shared" ref="G195" si="88">G184+G194</f>
        <v>25.1</v>
      </c>
      <c r="H195" s="31">
        <f t="shared" ref="H195" si="89">H184+H194</f>
        <v>21.5</v>
      </c>
      <c r="I195" s="31">
        <f t="shared" ref="I195" si="90">I184+I194</f>
        <v>125.21000000000001</v>
      </c>
      <c r="J195" s="31">
        <f t="shared" ref="J195:L195" si="91">J184+J194</f>
        <v>787.57999999999993</v>
      </c>
      <c r="K195" s="31"/>
      <c r="L195" s="31">
        <f t="shared" si="91"/>
        <v>94.89</v>
      </c>
    </row>
    <row r="196" spans="1:12" ht="13.5" thickBot="1" x14ac:dyDescent="0.25">
      <c r="A196" s="26"/>
      <c r="B196" s="27"/>
      <c r="C196" s="187" t="s">
        <v>5</v>
      </c>
      <c r="D196" s="188"/>
      <c r="E196" s="189"/>
      <c r="F196" s="33">
        <f>(F24+F43+F62+F81+F100+F119+F138+F157+F176+F195)/(IF(F24=0,0,1)+IF(F43=0,0,1)+IF(F62=0,0,1)+IF(F81=0,0,1)+IF(F100=0,0,1)+IF(F119=0,0,1)+IF(F138=0,0,1)+IF(F157=0,0,1)+IF(F176=0,0,1)+IF(F195=0,0,1))</f>
        <v>583.06999999999994</v>
      </c>
      <c r="G196" s="33">
        <f>(G24+G43+G62+G81+G100+G119+G138+G157+G176+G195)/(IF(G24=0,0,1)+IF(G43=0,0,1)+IF(G62=0,0,1)+IF(G81=0,0,1)+IF(G100=0,0,1)+IF(G119=0,0,1)+IF(G138=0,0,1)+IF(G157=0,0,1)+IF(G176=0,0,1)+IF(G195=0,0,1))</f>
        <v>19.231999999999999</v>
      </c>
      <c r="H196" s="33">
        <f>(H24+H43+H62+H81+H100+H119+H138+H157+H176+H195)/(IF(H24=0,0,1)+IF(H43=0,0,1)+IF(H62=0,0,1)+IF(H81=0,0,1)+IF(H100=0,0,1)+IF(H119=0,0,1)+IF(H138=0,0,1)+IF(H157=0,0,1)+IF(H176=0,0,1)+IF(H195=0,0,1))</f>
        <v>15.856</v>
      </c>
      <c r="I196" s="33">
        <f>(I24+I43+I62+I81+I100+I119+I138+I157+I176+I195)/(IF(I24=0,0,1)+IF(I43=0,0,1)+IF(I62=0,0,1)+IF(I81=0,0,1)+IF(I100=0,0,1)+IF(I119=0,0,1)+IF(I138=0,0,1)+IF(I157=0,0,1)+IF(I176=0,0,1)+IF(I195=0,0,1))</f>
        <v>94.822000000000003</v>
      </c>
      <c r="J196" s="33">
        <f>(J24+J43+J62+J81+J100+J119+J138+J157+J176+J195)/(IF(J24=0,0,1)+IF(J43=0,0,1)+IF(J62=0,0,1)+IF(J81=0,0,1)+IF(J100=0,0,1)+IF(J119=0,0,1)+IF(J138=0,0,1)+IF(J157=0,0,1)+IF(J176=0,0,1)+IF(J195=0,0,1))</f>
        <v>629.02199999999993</v>
      </c>
      <c r="K196" s="33"/>
      <c r="L196" s="33">
        <f>(L24+L43+L62+L81+L100+L119+L138+L157+L176+L195)/(IF(L24=0,0,1)+IF(L43=0,0,1)+IF(L62=0,0,1)+IF(L81=0,0,1)+IF(L100=0,0,1)+IF(L119=0,0,1)+IF(L138=0,0,1)+IF(L157=0,0,1)+IF(L176=0,0,1)+IF(L195=0,0,1))</f>
        <v>94.889999999999986</v>
      </c>
    </row>
    <row r="197" spans="1:12" ht="16.5" thickBot="1" x14ac:dyDescent="0.3">
      <c r="A197" s="19">
        <v>3</v>
      </c>
      <c r="B197" s="20">
        <v>1</v>
      </c>
      <c r="C197" s="21" t="s">
        <v>20</v>
      </c>
      <c r="D197" s="46" t="s">
        <v>21</v>
      </c>
      <c r="E197" s="158" t="s">
        <v>97</v>
      </c>
      <c r="F197" s="113">
        <v>205</v>
      </c>
      <c r="G197" s="91">
        <v>10.199999999999999</v>
      </c>
      <c r="H197" s="91">
        <v>6.92</v>
      </c>
      <c r="I197" s="91">
        <v>24.1</v>
      </c>
      <c r="J197" s="91">
        <v>201.59</v>
      </c>
      <c r="K197" s="113" t="s">
        <v>101</v>
      </c>
      <c r="L197" s="150">
        <v>33.03</v>
      </c>
    </row>
    <row r="198" spans="1:12" ht="16.5" thickBot="1" x14ac:dyDescent="0.3">
      <c r="A198" s="22"/>
      <c r="B198" s="14"/>
      <c r="C198" s="10"/>
      <c r="D198" s="46" t="s">
        <v>43</v>
      </c>
      <c r="E198" s="159" t="s">
        <v>98</v>
      </c>
      <c r="F198" s="113">
        <v>100</v>
      </c>
      <c r="G198" s="150">
        <v>1</v>
      </c>
      <c r="H198" s="150">
        <v>0.1</v>
      </c>
      <c r="I198" s="150">
        <v>4</v>
      </c>
      <c r="J198" s="150">
        <v>40</v>
      </c>
      <c r="K198" s="113" t="s">
        <v>58</v>
      </c>
      <c r="L198" s="150">
        <v>17.2</v>
      </c>
    </row>
    <row r="199" spans="1:12" ht="15.75" x14ac:dyDescent="0.25">
      <c r="A199" s="22"/>
      <c r="B199" s="14"/>
      <c r="C199" s="10"/>
      <c r="D199" s="48" t="s">
        <v>22</v>
      </c>
      <c r="E199" s="160" t="s">
        <v>99</v>
      </c>
      <c r="F199" s="113">
        <v>200</v>
      </c>
      <c r="G199" s="88">
        <v>4.08</v>
      </c>
      <c r="H199" s="88">
        <v>3.54</v>
      </c>
      <c r="I199" s="88">
        <v>17.579999999999998</v>
      </c>
      <c r="J199" s="88">
        <v>118.6</v>
      </c>
      <c r="K199" s="113" t="s">
        <v>102</v>
      </c>
      <c r="L199" s="150">
        <v>24.56</v>
      </c>
    </row>
    <row r="200" spans="1:12" ht="15.75" x14ac:dyDescent="0.25">
      <c r="A200" s="22"/>
      <c r="B200" s="14"/>
      <c r="C200" s="10"/>
      <c r="E200" s="161" t="s">
        <v>100</v>
      </c>
      <c r="F200" s="150">
        <v>5</v>
      </c>
      <c r="G200" s="88">
        <v>0.04</v>
      </c>
      <c r="H200" s="88">
        <v>3.63</v>
      </c>
      <c r="I200" s="88">
        <v>6.5000000000000002E-2</v>
      </c>
      <c r="J200" s="150">
        <v>33</v>
      </c>
      <c r="K200" s="150" t="s">
        <v>103</v>
      </c>
      <c r="L200" s="150">
        <v>8.32</v>
      </c>
    </row>
    <row r="201" spans="1:12" ht="15.75" x14ac:dyDescent="0.25">
      <c r="A201" s="22"/>
      <c r="B201" s="14"/>
      <c r="C201" s="10"/>
      <c r="D201" s="1" t="s">
        <v>42</v>
      </c>
      <c r="E201" s="160" t="s">
        <v>53</v>
      </c>
      <c r="F201" s="151">
        <v>43.1</v>
      </c>
      <c r="G201" s="150">
        <v>3.23</v>
      </c>
      <c r="H201" s="150">
        <v>1.25</v>
      </c>
      <c r="I201" s="150">
        <v>22.15</v>
      </c>
      <c r="J201" s="150">
        <v>112.79</v>
      </c>
      <c r="K201" s="113" t="s">
        <v>58</v>
      </c>
      <c r="L201" s="150">
        <v>11.78</v>
      </c>
    </row>
    <row r="202" spans="1:12" ht="15" x14ac:dyDescent="0.25">
      <c r="A202" s="22"/>
      <c r="B202" s="14"/>
      <c r="C202" s="10"/>
      <c r="D202" s="47"/>
      <c r="E202" s="49"/>
      <c r="F202" s="50"/>
      <c r="G202" s="50"/>
      <c r="H202" s="50"/>
      <c r="I202" s="50"/>
      <c r="J202" s="50"/>
      <c r="K202" s="51"/>
      <c r="L202" s="50"/>
    </row>
    <row r="203" spans="1:12" ht="15" x14ac:dyDescent="0.25">
      <c r="A203" s="22"/>
      <c r="B203" s="14"/>
      <c r="C203" s="10"/>
      <c r="D203" s="47"/>
      <c r="E203" s="49"/>
      <c r="F203" s="50"/>
      <c r="G203" s="50"/>
      <c r="H203" s="50"/>
      <c r="I203" s="50"/>
      <c r="J203" s="50"/>
      <c r="K203" s="51"/>
      <c r="L203" s="50"/>
    </row>
    <row r="204" spans="1:12" ht="15" x14ac:dyDescent="0.25">
      <c r="A204" s="23"/>
      <c r="B204" s="16"/>
      <c r="C204" s="7"/>
      <c r="D204" s="17" t="s">
        <v>32</v>
      </c>
      <c r="E204" s="8"/>
      <c r="F204" s="18">
        <f>SUM(F197:F203)</f>
        <v>553.1</v>
      </c>
      <c r="G204" s="18">
        <f t="shared" ref="G204:J204" si="92">SUM(G197:G203)</f>
        <v>18.549999999999997</v>
      </c>
      <c r="H204" s="18">
        <f t="shared" si="92"/>
        <v>15.439999999999998</v>
      </c>
      <c r="I204" s="18">
        <f t="shared" si="92"/>
        <v>67.894999999999996</v>
      </c>
      <c r="J204" s="18">
        <f t="shared" si="92"/>
        <v>505.98</v>
      </c>
      <c r="K204" s="24"/>
      <c r="L204" s="18">
        <f t="shared" ref="L204" si="93">SUM(L197:L203)</f>
        <v>94.890000000000015</v>
      </c>
    </row>
    <row r="205" spans="1:12" ht="15" x14ac:dyDescent="0.25">
      <c r="A205" s="25">
        <f>A197</f>
        <v>3</v>
      </c>
      <c r="B205" s="12">
        <v>1</v>
      </c>
      <c r="C205" s="9" t="s">
        <v>24</v>
      </c>
      <c r="D205" s="48" t="s">
        <v>25</v>
      </c>
      <c r="E205" s="49"/>
      <c r="F205" s="50"/>
      <c r="G205" s="50"/>
      <c r="H205" s="50"/>
      <c r="I205" s="50"/>
      <c r="J205" s="50"/>
      <c r="K205" s="51"/>
      <c r="L205" s="50"/>
    </row>
    <row r="206" spans="1:12" ht="15" x14ac:dyDescent="0.25">
      <c r="A206" s="22"/>
      <c r="B206" s="14"/>
      <c r="C206" s="10"/>
      <c r="D206" s="48" t="s">
        <v>26</v>
      </c>
      <c r="E206" s="49"/>
      <c r="F206" s="50"/>
      <c r="G206" s="50"/>
      <c r="H206" s="50"/>
      <c r="I206" s="50"/>
      <c r="J206" s="50"/>
      <c r="K206" s="51"/>
      <c r="L206" s="50"/>
    </row>
    <row r="207" spans="1:12" ht="15" x14ac:dyDescent="0.25">
      <c r="A207" s="22"/>
      <c r="B207" s="14"/>
      <c r="C207" s="10"/>
      <c r="D207" s="48" t="s">
        <v>27</v>
      </c>
      <c r="E207" s="49"/>
      <c r="F207" s="50"/>
      <c r="G207" s="50"/>
      <c r="H207" s="50"/>
      <c r="I207" s="50"/>
      <c r="J207" s="50"/>
      <c r="K207" s="51"/>
      <c r="L207" s="50"/>
    </row>
    <row r="208" spans="1:12" ht="15" x14ac:dyDescent="0.25">
      <c r="A208" s="22"/>
      <c r="B208" s="14"/>
      <c r="C208" s="10"/>
      <c r="D208" s="48" t="s">
        <v>28</v>
      </c>
      <c r="E208" s="49"/>
      <c r="F208" s="50"/>
      <c r="G208" s="50"/>
      <c r="H208" s="50"/>
      <c r="I208" s="50"/>
      <c r="J208" s="50"/>
      <c r="K208" s="51"/>
      <c r="L208" s="50"/>
    </row>
    <row r="209" spans="1:12" ht="15" x14ac:dyDescent="0.25">
      <c r="A209" s="22"/>
      <c r="B209" s="14"/>
      <c r="C209" s="10"/>
      <c r="D209" s="48" t="s">
        <v>29</v>
      </c>
      <c r="E209" s="49"/>
      <c r="F209" s="50"/>
      <c r="G209" s="50"/>
      <c r="H209" s="50"/>
      <c r="I209" s="50"/>
      <c r="J209" s="50"/>
      <c r="K209" s="51"/>
      <c r="L209" s="50"/>
    </row>
    <row r="210" spans="1:12" ht="15" x14ac:dyDescent="0.25">
      <c r="A210" s="22"/>
      <c r="B210" s="14"/>
      <c r="C210" s="10"/>
      <c r="D210" s="48" t="s">
        <v>30</v>
      </c>
      <c r="E210" s="49"/>
      <c r="F210" s="50"/>
      <c r="G210" s="50"/>
      <c r="H210" s="50"/>
      <c r="I210" s="50"/>
      <c r="J210" s="50"/>
      <c r="K210" s="51"/>
      <c r="L210" s="50"/>
    </row>
    <row r="211" spans="1:12" ht="15" x14ac:dyDescent="0.25">
      <c r="A211" s="22"/>
      <c r="B211" s="14"/>
      <c r="C211" s="10"/>
      <c r="D211" s="48" t="s">
        <v>31</v>
      </c>
      <c r="E211" s="49"/>
      <c r="F211" s="50"/>
      <c r="G211" s="50"/>
      <c r="H211" s="50"/>
      <c r="I211" s="50"/>
      <c r="J211" s="50"/>
      <c r="K211" s="51"/>
      <c r="L211" s="50"/>
    </row>
    <row r="212" spans="1:12" ht="15" x14ac:dyDescent="0.25">
      <c r="A212" s="22"/>
      <c r="B212" s="14"/>
      <c r="C212" s="10"/>
      <c r="D212" s="47"/>
      <c r="E212" s="49" t="s">
        <v>38</v>
      </c>
      <c r="F212" s="50"/>
      <c r="G212" s="50"/>
      <c r="H212" s="50"/>
      <c r="I212" s="50"/>
      <c r="J212" s="50"/>
      <c r="K212" s="51"/>
      <c r="L212" s="50"/>
    </row>
    <row r="213" spans="1:12" ht="15" x14ac:dyDescent="0.25">
      <c r="A213" s="22"/>
      <c r="B213" s="14"/>
      <c r="C213" s="10"/>
      <c r="D213" s="47"/>
      <c r="E213" s="49"/>
      <c r="F213" s="50"/>
      <c r="G213" s="50"/>
      <c r="H213" s="50"/>
      <c r="I213" s="50"/>
      <c r="J213" s="50"/>
      <c r="K213" s="51"/>
      <c r="L213" s="50"/>
    </row>
    <row r="214" spans="1:12" ht="15" x14ac:dyDescent="0.25">
      <c r="A214" s="23"/>
      <c r="B214" s="16"/>
      <c r="C214" s="7"/>
      <c r="D214" s="17" t="s">
        <v>32</v>
      </c>
      <c r="E214" s="8"/>
      <c r="F214" s="18">
        <f>SUM(F205:F213)</f>
        <v>0</v>
      </c>
      <c r="G214" s="18">
        <f t="shared" ref="G214:J214" si="94">SUM(G205:G213)</f>
        <v>0</v>
      </c>
      <c r="H214" s="18">
        <f t="shared" si="94"/>
        <v>0</v>
      </c>
      <c r="I214" s="18">
        <f t="shared" si="94"/>
        <v>0</v>
      </c>
      <c r="J214" s="18">
        <f t="shared" si="94"/>
        <v>0</v>
      </c>
      <c r="K214" s="24"/>
      <c r="L214" s="18">
        <f t="shared" ref="L214" si="95">SUM(L205:L213)</f>
        <v>0</v>
      </c>
    </row>
    <row r="215" spans="1:12" ht="15.75" thickBot="1" x14ac:dyDescent="0.25">
      <c r="A215" s="28">
        <f>A197</f>
        <v>3</v>
      </c>
      <c r="B215" s="29">
        <f>B197</f>
        <v>1</v>
      </c>
      <c r="C215" s="185" t="s">
        <v>4</v>
      </c>
      <c r="D215" s="186"/>
      <c r="E215" s="30"/>
      <c r="F215" s="31">
        <f>F204+F214</f>
        <v>553.1</v>
      </c>
      <c r="G215" s="31">
        <f t="shared" ref="G215:J215" si="96">G204+G214</f>
        <v>18.549999999999997</v>
      </c>
      <c r="H215" s="31">
        <f t="shared" si="96"/>
        <v>15.439999999999998</v>
      </c>
      <c r="I215" s="31">
        <f t="shared" si="96"/>
        <v>67.894999999999996</v>
      </c>
      <c r="J215" s="31">
        <f t="shared" si="96"/>
        <v>505.98</v>
      </c>
      <c r="K215" s="31"/>
      <c r="L215" s="31">
        <f t="shared" ref="L215" si="97">L204+L214</f>
        <v>94.890000000000015</v>
      </c>
    </row>
    <row r="216" spans="1:12" ht="15.75" x14ac:dyDescent="0.25">
      <c r="A216" s="13">
        <v>3</v>
      </c>
      <c r="B216" s="14">
        <v>2</v>
      </c>
      <c r="C216" s="21" t="s">
        <v>20</v>
      </c>
      <c r="D216" s="157" t="s">
        <v>40</v>
      </c>
      <c r="E216" s="85" t="s">
        <v>65</v>
      </c>
      <c r="F216" s="110">
        <v>180</v>
      </c>
      <c r="G216" s="90">
        <v>3.79</v>
      </c>
      <c r="H216" s="91">
        <v>4.8099999999999996</v>
      </c>
      <c r="I216" s="91">
        <v>31.81</v>
      </c>
      <c r="J216" s="92">
        <v>185.4</v>
      </c>
      <c r="K216" s="110" t="s">
        <v>68</v>
      </c>
      <c r="L216" s="124">
        <v>38.090000000000003</v>
      </c>
    </row>
    <row r="217" spans="1:12" ht="15.75" x14ac:dyDescent="0.25">
      <c r="A217" s="13"/>
      <c r="B217" s="14"/>
      <c r="C217" s="10"/>
      <c r="D217" s="157" t="s">
        <v>40</v>
      </c>
      <c r="E217" s="109" t="s">
        <v>104</v>
      </c>
      <c r="F217" s="79">
        <v>100</v>
      </c>
      <c r="G217" s="87">
        <v>8.3000000000000007</v>
      </c>
      <c r="H217" s="88">
        <v>19.309999999999999</v>
      </c>
      <c r="I217" s="88">
        <v>12.42</v>
      </c>
      <c r="J217" s="89">
        <v>182.28</v>
      </c>
      <c r="K217" s="162" t="s">
        <v>106</v>
      </c>
      <c r="L217" s="84">
        <v>34.86</v>
      </c>
    </row>
    <row r="218" spans="1:12" ht="15.75" x14ac:dyDescent="0.25">
      <c r="A218" s="13"/>
      <c r="B218" s="14"/>
      <c r="C218" s="10"/>
      <c r="D218" s="48" t="s">
        <v>39</v>
      </c>
      <c r="E218" s="78" t="s">
        <v>105</v>
      </c>
      <c r="F218" s="79">
        <v>200</v>
      </c>
      <c r="G218" s="90">
        <v>0.16</v>
      </c>
      <c r="H218" s="91">
        <v>0.16</v>
      </c>
      <c r="I218" s="91">
        <v>23.88</v>
      </c>
      <c r="J218" s="92">
        <v>97.6</v>
      </c>
      <c r="K218" s="131" t="s">
        <v>107</v>
      </c>
      <c r="L218" s="124">
        <v>12.44</v>
      </c>
    </row>
    <row r="219" spans="1:12" ht="16.5" thickBot="1" x14ac:dyDescent="0.3">
      <c r="A219" s="13"/>
      <c r="B219" s="14"/>
      <c r="C219" s="10"/>
      <c r="D219" s="48" t="s">
        <v>23</v>
      </c>
      <c r="E219" s="130" t="s">
        <v>61</v>
      </c>
      <c r="F219" s="115">
        <v>73.099999999999994</v>
      </c>
      <c r="G219" s="102">
        <v>5.56</v>
      </c>
      <c r="H219" s="103">
        <v>0.57999999999999996</v>
      </c>
      <c r="I219" s="103">
        <v>35.97</v>
      </c>
      <c r="J219" s="104">
        <v>117.2</v>
      </c>
      <c r="K219" s="111" t="s">
        <v>58</v>
      </c>
      <c r="L219" s="84">
        <v>9.5</v>
      </c>
    </row>
    <row r="220" spans="1:12" ht="15" x14ac:dyDescent="0.25">
      <c r="A220" s="13"/>
      <c r="B220" s="14"/>
      <c r="C220" s="10"/>
      <c r="D220" s="48"/>
      <c r="E220" s="49"/>
      <c r="F220" s="50"/>
      <c r="G220" s="50"/>
      <c r="H220" s="50"/>
      <c r="I220" s="50"/>
      <c r="J220" s="50"/>
      <c r="K220" s="51"/>
      <c r="L220" s="50"/>
    </row>
    <row r="221" spans="1:12" ht="15" x14ac:dyDescent="0.25">
      <c r="A221" s="13"/>
      <c r="B221" s="14"/>
      <c r="C221" s="10"/>
      <c r="D221" s="47"/>
      <c r="E221" s="54"/>
      <c r="F221" s="57"/>
      <c r="G221" s="55"/>
      <c r="H221" s="55"/>
      <c r="I221" s="56"/>
      <c r="J221" s="55"/>
      <c r="K221" s="51"/>
      <c r="L221" s="55"/>
    </row>
    <row r="222" spans="1:12" ht="15" x14ac:dyDescent="0.25">
      <c r="A222" s="13"/>
      <c r="B222" s="14"/>
      <c r="C222" s="10"/>
      <c r="D222" s="47"/>
      <c r="E222" s="49"/>
      <c r="F222" s="50"/>
      <c r="G222" s="50"/>
      <c r="H222" s="50"/>
      <c r="I222" s="50"/>
      <c r="J222" s="50"/>
      <c r="K222" s="51"/>
      <c r="L222" s="50"/>
    </row>
    <row r="223" spans="1:12" ht="15" x14ac:dyDescent="0.25">
      <c r="A223" s="15"/>
      <c r="B223" s="16"/>
      <c r="C223" s="7"/>
      <c r="D223" s="17" t="s">
        <v>32</v>
      </c>
      <c r="E223" s="8"/>
      <c r="F223" s="18">
        <f>SUM(F216:F222)</f>
        <v>553.1</v>
      </c>
      <c r="G223" s="18">
        <f t="shared" ref="G223:J223" si="98">SUM(G216:G222)</f>
        <v>17.809999999999999</v>
      </c>
      <c r="H223" s="18">
        <f t="shared" si="98"/>
        <v>24.859999999999996</v>
      </c>
      <c r="I223" s="18">
        <f t="shared" si="98"/>
        <v>104.08</v>
      </c>
      <c r="J223" s="18">
        <f t="shared" si="98"/>
        <v>582.48</v>
      </c>
      <c r="K223" s="24"/>
      <c r="L223" s="18">
        <f t="shared" ref="L223" si="99">SUM(L216:L222)</f>
        <v>94.89</v>
      </c>
    </row>
    <row r="224" spans="1:12" ht="15" x14ac:dyDescent="0.25">
      <c r="A224" s="12">
        <f>A216</f>
        <v>3</v>
      </c>
      <c r="B224" s="12">
        <v>2</v>
      </c>
      <c r="C224" s="9" t="s">
        <v>24</v>
      </c>
      <c r="D224" s="48" t="s">
        <v>25</v>
      </c>
      <c r="E224" s="49"/>
      <c r="F224" s="50"/>
      <c r="G224" s="50"/>
      <c r="H224" s="50"/>
      <c r="I224" s="50"/>
      <c r="J224" s="50"/>
      <c r="K224" s="51"/>
      <c r="L224" s="50"/>
    </row>
    <row r="225" spans="1:12" ht="15" x14ac:dyDescent="0.25">
      <c r="A225" s="13"/>
      <c r="B225" s="14"/>
      <c r="C225" s="10"/>
      <c r="D225" s="48" t="s">
        <v>26</v>
      </c>
      <c r="E225" s="49"/>
      <c r="F225" s="50"/>
      <c r="G225" s="50"/>
      <c r="H225" s="50"/>
      <c r="I225" s="50"/>
      <c r="J225" s="50"/>
      <c r="K225" s="51"/>
      <c r="L225" s="50"/>
    </row>
    <row r="226" spans="1:12" ht="15" x14ac:dyDescent="0.25">
      <c r="A226" s="13"/>
      <c r="B226" s="14"/>
      <c r="C226" s="10"/>
      <c r="D226" s="48" t="s">
        <v>27</v>
      </c>
      <c r="E226" s="49"/>
      <c r="F226" s="50"/>
      <c r="G226" s="50"/>
      <c r="H226" s="50"/>
      <c r="I226" s="50"/>
      <c r="J226" s="50"/>
      <c r="K226" s="51"/>
      <c r="L226" s="50"/>
    </row>
    <row r="227" spans="1:12" ht="15" x14ac:dyDescent="0.25">
      <c r="A227" s="13"/>
      <c r="B227" s="14"/>
      <c r="C227" s="10"/>
      <c r="D227" s="48" t="s">
        <v>28</v>
      </c>
      <c r="E227" s="49"/>
      <c r="F227" s="50"/>
      <c r="G227" s="50"/>
      <c r="H227" s="50"/>
      <c r="I227" s="50"/>
      <c r="J227" s="50"/>
      <c r="K227" s="51"/>
      <c r="L227" s="50"/>
    </row>
    <row r="228" spans="1:12" ht="15" x14ac:dyDescent="0.25">
      <c r="A228" s="13"/>
      <c r="B228" s="14"/>
      <c r="C228" s="10"/>
      <c r="D228" s="48" t="s">
        <v>29</v>
      </c>
      <c r="E228" s="49"/>
      <c r="F228" s="50"/>
      <c r="G228" s="50"/>
      <c r="H228" s="50"/>
      <c r="I228" s="50"/>
      <c r="J228" s="50"/>
      <c r="K228" s="51"/>
      <c r="L228" s="50"/>
    </row>
    <row r="229" spans="1:12" ht="15" x14ac:dyDescent="0.25">
      <c r="A229" s="13"/>
      <c r="B229" s="14"/>
      <c r="C229" s="10"/>
      <c r="D229" s="48" t="s">
        <v>30</v>
      </c>
      <c r="E229" s="49"/>
      <c r="F229" s="50"/>
      <c r="G229" s="50"/>
      <c r="H229" s="50"/>
      <c r="I229" s="50"/>
      <c r="J229" s="50"/>
      <c r="K229" s="51"/>
      <c r="L229" s="50"/>
    </row>
    <row r="230" spans="1:12" ht="15" x14ac:dyDescent="0.25">
      <c r="A230" s="13"/>
      <c r="B230" s="14"/>
      <c r="C230" s="10"/>
      <c r="D230" s="48" t="s">
        <v>31</v>
      </c>
      <c r="E230" s="49"/>
      <c r="F230" s="50"/>
      <c r="G230" s="50"/>
      <c r="H230" s="50"/>
      <c r="I230" s="50"/>
      <c r="J230" s="50"/>
      <c r="K230" s="51"/>
      <c r="L230" s="50"/>
    </row>
    <row r="231" spans="1:12" ht="15" x14ac:dyDescent="0.25">
      <c r="A231" s="13"/>
      <c r="B231" s="14"/>
      <c r="C231" s="10"/>
      <c r="D231" s="47"/>
      <c r="E231" s="49"/>
      <c r="F231" s="50"/>
      <c r="G231" s="50"/>
      <c r="H231" s="50"/>
      <c r="I231" s="50"/>
      <c r="J231" s="50"/>
      <c r="K231" s="51"/>
      <c r="L231" s="50"/>
    </row>
    <row r="232" spans="1:12" ht="15" x14ac:dyDescent="0.25">
      <c r="A232" s="13"/>
      <c r="B232" s="14"/>
      <c r="C232" s="10"/>
      <c r="D232" s="47"/>
      <c r="E232" s="49"/>
      <c r="F232" s="50"/>
      <c r="G232" s="50"/>
      <c r="H232" s="50"/>
      <c r="I232" s="50"/>
      <c r="J232" s="50"/>
      <c r="K232" s="51"/>
      <c r="L232" s="50"/>
    </row>
    <row r="233" spans="1:12" ht="15" x14ac:dyDescent="0.25">
      <c r="A233" s="15"/>
      <c r="B233" s="16"/>
      <c r="C233" s="7"/>
      <c r="D233" s="17" t="s">
        <v>32</v>
      </c>
      <c r="E233" s="8"/>
      <c r="F233" s="18">
        <f>SUM(F224:F232)</f>
        <v>0</v>
      </c>
      <c r="G233" s="18">
        <f t="shared" ref="G233:J233" si="100">SUM(G224:G232)</f>
        <v>0</v>
      </c>
      <c r="H233" s="18">
        <f t="shared" si="100"/>
        <v>0</v>
      </c>
      <c r="I233" s="18">
        <f t="shared" si="100"/>
        <v>0</v>
      </c>
      <c r="J233" s="18">
        <f t="shared" si="100"/>
        <v>0</v>
      </c>
      <c r="K233" s="24"/>
      <c r="L233" s="18">
        <f t="shared" ref="L233" si="101">SUM(L224:L232)</f>
        <v>0</v>
      </c>
    </row>
    <row r="234" spans="1:12" ht="15.75" thickBot="1" x14ac:dyDescent="0.25">
      <c r="A234" s="32">
        <f>A216</f>
        <v>3</v>
      </c>
      <c r="B234" s="32">
        <f>B216</f>
        <v>2</v>
      </c>
      <c r="C234" s="185" t="s">
        <v>4</v>
      </c>
      <c r="D234" s="186"/>
      <c r="E234" s="30"/>
      <c r="F234" s="31">
        <f>F223+F233</f>
        <v>553.1</v>
      </c>
      <c r="G234" s="31">
        <f t="shared" ref="G234:J234" si="102">G223+G233</f>
        <v>17.809999999999999</v>
      </c>
      <c r="H234" s="31">
        <f t="shared" si="102"/>
        <v>24.859999999999996</v>
      </c>
      <c r="I234" s="31">
        <f t="shared" si="102"/>
        <v>104.08</v>
      </c>
      <c r="J234" s="31">
        <f t="shared" si="102"/>
        <v>582.48</v>
      </c>
      <c r="K234" s="31"/>
      <c r="L234" s="31">
        <f t="shared" ref="L234" si="103">L223+L233</f>
        <v>94.89</v>
      </c>
    </row>
    <row r="235" spans="1:12" ht="15.75" x14ac:dyDescent="0.25">
      <c r="A235" s="19">
        <v>3</v>
      </c>
      <c r="B235" s="20">
        <v>3</v>
      </c>
      <c r="C235" s="21" t="s">
        <v>20</v>
      </c>
      <c r="D235" s="46" t="s">
        <v>40</v>
      </c>
      <c r="E235" s="78" t="s">
        <v>108</v>
      </c>
      <c r="F235" s="79">
        <v>280</v>
      </c>
      <c r="G235" s="90">
        <v>13</v>
      </c>
      <c r="H235" s="91">
        <v>16</v>
      </c>
      <c r="I235" s="91">
        <v>38</v>
      </c>
      <c r="J235" s="92">
        <v>280</v>
      </c>
      <c r="K235" s="131" t="s">
        <v>110</v>
      </c>
      <c r="L235" s="132">
        <v>73.849999999999994</v>
      </c>
    </row>
    <row r="236" spans="1:12" ht="15.75" x14ac:dyDescent="0.25">
      <c r="A236" s="22"/>
      <c r="B236" s="14"/>
      <c r="C236" s="10"/>
      <c r="D236" s="48" t="s">
        <v>39</v>
      </c>
      <c r="E236" s="78" t="s">
        <v>109</v>
      </c>
      <c r="F236" s="79">
        <v>200</v>
      </c>
      <c r="G236" s="90">
        <v>0.1</v>
      </c>
      <c r="H236" s="91">
        <v>0</v>
      </c>
      <c r="I236" s="91">
        <v>20.329999999999998</v>
      </c>
      <c r="J236" s="92">
        <v>78.89</v>
      </c>
      <c r="K236" s="131" t="s">
        <v>111</v>
      </c>
      <c r="L236" s="124">
        <v>10.48</v>
      </c>
    </row>
    <row r="237" spans="1:12" ht="16.5" thickBot="1" x14ac:dyDescent="0.3">
      <c r="A237" s="22"/>
      <c r="B237" s="14"/>
      <c r="C237" s="10"/>
      <c r="D237" s="48" t="s">
        <v>23</v>
      </c>
      <c r="E237" s="78" t="s">
        <v>61</v>
      </c>
      <c r="F237" s="115">
        <v>81.2</v>
      </c>
      <c r="G237" s="102">
        <v>6.17</v>
      </c>
      <c r="H237" s="103">
        <v>0.65</v>
      </c>
      <c r="I237" s="103">
        <v>39.950000000000003</v>
      </c>
      <c r="J237" s="104">
        <v>190.33</v>
      </c>
      <c r="K237" s="131" t="s">
        <v>58</v>
      </c>
      <c r="L237" s="163">
        <v>10.56</v>
      </c>
    </row>
    <row r="238" spans="1:12" ht="15" x14ac:dyDescent="0.25">
      <c r="A238" s="22"/>
      <c r="B238" s="14"/>
      <c r="C238" s="10"/>
      <c r="E238" s="54"/>
      <c r="F238" s="57"/>
      <c r="G238" s="55"/>
      <c r="H238" s="55"/>
      <c r="I238" s="56"/>
      <c r="J238" s="55"/>
      <c r="K238" s="51"/>
      <c r="L238" s="55"/>
    </row>
    <row r="239" spans="1:12" ht="15" x14ac:dyDescent="0.25">
      <c r="A239" s="22"/>
      <c r="B239" s="14"/>
      <c r="C239" s="10"/>
      <c r="D239" s="48"/>
      <c r="E239" s="54"/>
      <c r="F239" s="59"/>
      <c r="G239" s="60"/>
      <c r="H239" s="60"/>
      <c r="I239" s="61"/>
      <c r="J239" s="60"/>
      <c r="K239" s="51"/>
      <c r="L239" s="62"/>
    </row>
    <row r="240" spans="1:12" ht="15" x14ac:dyDescent="0.25">
      <c r="A240" s="22"/>
      <c r="B240" s="14"/>
      <c r="C240" s="10"/>
      <c r="D240" s="47"/>
      <c r="E240" s="49"/>
      <c r="F240" s="50"/>
      <c r="G240" s="50"/>
      <c r="H240" s="50"/>
      <c r="I240" s="50"/>
      <c r="J240" s="50"/>
      <c r="K240" s="51"/>
      <c r="L240" s="50"/>
    </row>
    <row r="241" spans="1:12" ht="15" x14ac:dyDescent="0.25">
      <c r="A241" s="22"/>
      <c r="B241" s="14"/>
      <c r="C241" s="10"/>
      <c r="D241" s="47"/>
      <c r="E241" s="49"/>
      <c r="F241" s="50"/>
      <c r="G241" s="50"/>
      <c r="H241" s="50"/>
      <c r="I241" s="50"/>
      <c r="J241" s="50"/>
      <c r="K241" s="51"/>
      <c r="L241" s="50"/>
    </row>
    <row r="242" spans="1:12" ht="15" x14ac:dyDescent="0.25">
      <c r="A242" s="23"/>
      <c r="B242" s="16"/>
      <c r="C242" s="7"/>
      <c r="D242" s="17" t="s">
        <v>32</v>
      </c>
      <c r="E242" s="8"/>
      <c r="F242" s="18">
        <f>SUM(F235:F241)</f>
        <v>561.20000000000005</v>
      </c>
      <c r="G242" s="18">
        <f t="shared" ref="G242:J242" si="104">SUM(G235:G241)</f>
        <v>19.27</v>
      </c>
      <c r="H242" s="18">
        <f t="shared" si="104"/>
        <v>16.649999999999999</v>
      </c>
      <c r="I242" s="18">
        <f t="shared" si="104"/>
        <v>98.28</v>
      </c>
      <c r="J242" s="18">
        <f t="shared" si="104"/>
        <v>549.22</v>
      </c>
      <c r="K242" s="24"/>
      <c r="L242" s="18">
        <f t="shared" ref="L242" si="105">SUM(L235:L241)</f>
        <v>94.89</v>
      </c>
    </row>
    <row r="243" spans="1:12" ht="15" x14ac:dyDescent="0.25">
      <c r="A243" s="25">
        <f>A235</f>
        <v>3</v>
      </c>
      <c r="B243" s="12">
        <v>3</v>
      </c>
      <c r="C243" s="9" t="s">
        <v>24</v>
      </c>
      <c r="D243" s="48" t="s">
        <v>25</v>
      </c>
      <c r="E243" s="49"/>
      <c r="F243" s="50"/>
      <c r="G243" s="50"/>
      <c r="H243" s="50"/>
      <c r="I243" s="50"/>
      <c r="J243" s="50"/>
      <c r="K243" s="51"/>
      <c r="L243" s="50"/>
    </row>
    <row r="244" spans="1:12" ht="15" x14ac:dyDescent="0.25">
      <c r="A244" s="22"/>
      <c r="B244" s="14"/>
      <c r="C244" s="10"/>
      <c r="D244" s="48" t="s">
        <v>26</v>
      </c>
      <c r="E244" s="49"/>
      <c r="F244" s="50"/>
      <c r="G244" s="50"/>
      <c r="H244" s="50"/>
      <c r="I244" s="50"/>
      <c r="J244" s="50"/>
      <c r="K244" s="51"/>
      <c r="L244" s="50"/>
    </row>
    <row r="245" spans="1:12" ht="15" x14ac:dyDescent="0.25">
      <c r="A245" s="22"/>
      <c r="B245" s="14"/>
      <c r="C245" s="10"/>
      <c r="D245" s="48" t="s">
        <v>27</v>
      </c>
      <c r="E245" s="49"/>
      <c r="F245" s="50"/>
      <c r="G245" s="50"/>
      <c r="H245" s="50"/>
      <c r="I245" s="50"/>
      <c r="J245" s="50"/>
      <c r="K245" s="51"/>
      <c r="L245" s="50"/>
    </row>
    <row r="246" spans="1:12" ht="15" x14ac:dyDescent="0.25">
      <c r="A246" s="22"/>
      <c r="B246" s="14"/>
      <c r="C246" s="10"/>
      <c r="D246" s="48" t="s">
        <v>28</v>
      </c>
      <c r="E246" s="49"/>
      <c r="F246" s="50"/>
      <c r="G246" s="50"/>
      <c r="H246" s="50"/>
      <c r="I246" s="50"/>
      <c r="J246" s="50"/>
      <c r="K246" s="51"/>
      <c r="L246" s="50"/>
    </row>
    <row r="247" spans="1:12" ht="15" x14ac:dyDescent="0.25">
      <c r="A247" s="22"/>
      <c r="B247" s="14"/>
      <c r="C247" s="10"/>
      <c r="D247" s="48" t="s">
        <v>29</v>
      </c>
      <c r="E247" s="49"/>
      <c r="F247" s="50"/>
      <c r="G247" s="50"/>
      <c r="H247" s="50"/>
      <c r="I247" s="50"/>
      <c r="J247" s="50"/>
      <c r="K247" s="51"/>
      <c r="L247" s="50"/>
    </row>
    <row r="248" spans="1:12" ht="15" x14ac:dyDescent="0.25">
      <c r="A248" s="22"/>
      <c r="B248" s="14"/>
      <c r="C248" s="10"/>
      <c r="D248" s="48" t="s">
        <v>30</v>
      </c>
      <c r="E248" s="49"/>
      <c r="F248" s="50"/>
      <c r="G248" s="50"/>
      <c r="H248" s="50"/>
      <c r="I248" s="50"/>
      <c r="J248" s="50"/>
      <c r="K248" s="51"/>
      <c r="L248" s="50"/>
    </row>
    <row r="249" spans="1:12" ht="15" x14ac:dyDescent="0.25">
      <c r="A249" s="22"/>
      <c r="B249" s="14"/>
      <c r="C249" s="10"/>
      <c r="D249" s="48" t="s">
        <v>31</v>
      </c>
      <c r="E249" s="49"/>
      <c r="F249" s="50"/>
      <c r="G249" s="50"/>
      <c r="H249" s="50"/>
      <c r="I249" s="50"/>
      <c r="J249" s="50"/>
      <c r="K249" s="51"/>
      <c r="L249" s="50"/>
    </row>
    <row r="250" spans="1:12" ht="15" x14ac:dyDescent="0.25">
      <c r="A250" s="22"/>
      <c r="B250" s="14"/>
      <c r="C250" s="10"/>
      <c r="D250" s="47"/>
      <c r="E250" s="49"/>
      <c r="F250" s="50"/>
      <c r="G250" s="50"/>
      <c r="H250" s="50"/>
      <c r="I250" s="50"/>
      <c r="J250" s="50"/>
      <c r="K250" s="51"/>
      <c r="L250" s="50"/>
    </row>
    <row r="251" spans="1:12" ht="15" x14ac:dyDescent="0.25">
      <c r="A251" s="22"/>
      <c r="B251" s="14"/>
      <c r="C251" s="10"/>
      <c r="D251" s="47"/>
      <c r="E251" s="49"/>
      <c r="F251" s="50"/>
      <c r="G251" s="50"/>
      <c r="H251" s="50"/>
      <c r="I251" s="50"/>
      <c r="J251" s="50"/>
      <c r="K251" s="51"/>
      <c r="L251" s="50"/>
    </row>
    <row r="252" spans="1:12" ht="15" x14ac:dyDescent="0.25">
      <c r="A252" s="23"/>
      <c r="B252" s="16"/>
      <c r="C252" s="7"/>
      <c r="D252" s="17" t="s">
        <v>32</v>
      </c>
      <c r="E252" s="8"/>
      <c r="F252" s="18">
        <f>SUM(F243:F251)</f>
        <v>0</v>
      </c>
      <c r="G252" s="18">
        <f t="shared" ref="G252:J252" si="106">SUM(G243:G251)</f>
        <v>0</v>
      </c>
      <c r="H252" s="18">
        <f t="shared" si="106"/>
        <v>0</v>
      </c>
      <c r="I252" s="18">
        <f t="shared" si="106"/>
        <v>0</v>
      </c>
      <c r="J252" s="18">
        <f t="shared" si="106"/>
        <v>0</v>
      </c>
      <c r="K252" s="24"/>
      <c r="L252" s="18">
        <f t="shared" ref="L252" si="107">SUM(L243:L251)</f>
        <v>0</v>
      </c>
    </row>
    <row r="253" spans="1:12" ht="15.75" thickBot="1" x14ac:dyDescent="0.25">
      <c r="A253" s="28">
        <f>A235</f>
        <v>3</v>
      </c>
      <c r="B253" s="29">
        <f>B235</f>
        <v>3</v>
      </c>
      <c r="C253" s="185" t="s">
        <v>4</v>
      </c>
      <c r="D253" s="186"/>
      <c r="E253" s="30"/>
      <c r="F253" s="31">
        <f>F242+F252</f>
        <v>561.20000000000005</v>
      </c>
      <c r="G253" s="31">
        <f t="shared" ref="G253:J253" si="108">G242+G252</f>
        <v>19.27</v>
      </c>
      <c r="H253" s="31">
        <f t="shared" si="108"/>
        <v>16.649999999999999</v>
      </c>
      <c r="I253" s="31">
        <f t="shared" si="108"/>
        <v>98.28</v>
      </c>
      <c r="J253" s="31">
        <f t="shared" si="108"/>
        <v>549.22</v>
      </c>
      <c r="K253" s="31"/>
      <c r="L253" s="31">
        <f t="shared" ref="L253" si="109">L242+L252</f>
        <v>94.89</v>
      </c>
    </row>
    <row r="254" spans="1:12" ht="15.75" x14ac:dyDescent="0.25">
      <c r="A254" s="19">
        <v>3</v>
      </c>
      <c r="B254" s="20">
        <v>4</v>
      </c>
      <c r="C254" s="21" t="s">
        <v>20</v>
      </c>
      <c r="D254" s="66" t="s">
        <v>40</v>
      </c>
      <c r="E254" s="85" t="s">
        <v>112</v>
      </c>
      <c r="F254" s="123">
        <v>100</v>
      </c>
      <c r="G254" s="164">
        <v>7.2</v>
      </c>
      <c r="H254" s="164">
        <v>6.2</v>
      </c>
      <c r="I254" s="164">
        <v>8.3000000000000007</v>
      </c>
      <c r="J254" s="164">
        <v>144</v>
      </c>
      <c r="K254" s="147" t="s">
        <v>115</v>
      </c>
      <c r="L254" s="84">
        <v>52.35</v>
      </c>
    </row>
    <row r="255" spans="1:12" ht="15.75" x14ac:dyDescent="0.25">
      <c r="A255" s="22"/>
      <c r="B255" s="14"/>
      <c r="C255" s="10"/>
      <c r="D255" s="1" t="s">
        <v>40</v>
      </c>
      <c r="E255" s="78" t="s">
        <v>113</v>
      </c>
      <c r="F255" s="79">
        <v>200</v>
      </c>
      <c r="G255" s="91">
        <v>5.2</v>
      </c>
      <c r="H255" s="91">
        <v>10.220000000000001</v>
      </c>
      <c r="I255" s="91">
        <v>32.799999999999997</v>
      </c>
      <c r="J255" s="91">
        <v>280</v>
      </c>
      <c r="K255" s="131" t="s">
        <v>74</v>
      </c>
      <c r="L255" s="84">
        <v>12.25</v>
      </c>
    </row>
    <row r="256" spans="1:12" ht="15.75" x14ac:dyDescent="0.25">
      <c r="A256" s="22"/>
      <c r="B256" s="14"/>
      <c r="C256" s="10"/>
      <c r="D256" s="48" t="s">
        <v>39</v>
      </c>
      <c r="E256" s="165" t="s">
        <v>114</v>
      </c>
      <c r="F256" s="150">
        <v>200</v>
      </c>
      <c r="G256" s="88">
        <v>1</v>
      </c>
      <c r="H256" s="88">
        <v>0</v>
      </c>
      <c r="I256" s="88">
        <v>20.2</v>
      </c>
      <c r="J256" s="88">
        <v>84</v>
      </c>
      <c r="K256" s="150" t="s">
        <v>58</v>
      </c>
      <c r="L256" s="166">
        <v>19.97</v>
      </c>
    </row>
    <row r="257" spans="1:12" ht="16.5" thickBot="1" x14ac:dyDescent="0.3">
      <c r="A257" s="22"/>
      <c r="B257" s="14"/>
      <c r="C257" s="10"/>
      <c r="D257" s="48" t="s">
        <v>42</v>
      </c>
      <c r="E257" s="130" t="s">
        <v>61</v>
      </c>
      <c r="F257" s="110">
        <v>79.3</v>
      </c>
      <c r="G257" s="102">
        <v>6.03</v>
      </c>
      <c r="H257" s="103">
        <v>0.63</v>
      </c>
      <c r="I257" s="103">
        <v>39.020000000000003</v>
      </c>
      <c r="J257" s="104">
        <v>185.87</v>
      </c>
      <c r="K257" s="111" t="s">
        <v>58</v>
      </c>
      <c r="L257" s="84">
        <v>10.32</v>
      </c>
    </row>
    <row r="258" spans="1:12" ht="15" x14ac:dyDescent="0.25">
      <c r="A258" s="22"/>
      <c r="B258" s="14"/>
      <c r="C258" s="10"/>
      <c r="E258" s="49"/>
      <c r="F258" s="50"/>
      <c r="G258" s="50"/>
      <c r="H258" s="50"/>
      <c r="I258" s="50"/>
      <c r="J258" s="50"/>
      <c r="K258" s="51"/>
      <c r="L258" s="50"/>
    </row>
    <row r="259" spans="1:12" ht="15" x14ac:dyDescent="0.25">
      <c r="A259" s="22"/>
      <c r="B259" s="14"/>
      <c r="C259" s="10"/>
      <c r="E259" s="54"/>
      <c r="F259" s="57"/>
      <c r="G259" s="55"/>
      <c r="H259" s="55"/>
      <c r="I259" s="56"/>
      <c r="J259" s="55"/>
      <c r="K259" s="67"/>
      <c r="L259" s="55"/>
    </row>
    <row r="260" spans="1:12" ht="15" x14ac:dyDescent="0.25">
      <c r="A260" s="22"/>
      <c r="B260" s="14"/>
      <c r="C260" s="10"/>
      <c r="D260" s="48"/>
      <c r="E260" s="49"/>
      <c r="F260" s="50"/>
      <c r="G260" s="50"/>
      <c r="H260" s="50"/>
      <c r="I260" s="50"/>
      <c r="J260" s="50"/>
      <c r="K260" s="51"/>
      <c r="L260" s="50"/>
    </row>
    <row r="261" spans="1:12" ht="15" x14ac:dyDescent="0.25">
      <c r="A261" s="23"/>
      <c r="B261" s="16"/>
      <c r="C261" s="7"/>
      <c r="D261" s="17" t="s">
        <v>32</v>
      </c>
      <c r="E261" s="8"/>
      <c r="F261" s="18">
        <f>SUM(F254:F260)</f>
        <v>579.29999999999995</v>
      </c>
      <c r="G261" s="18">
        <f t="shared" ref="G261:J261" si="110">SUM(G254:G260)</f>
        <v>19.43</v>
      </c>
      <c r="H261" s="18">
        <f t="shared" si="110"/>
        <v>17.05</v>
      </c>
      <c r="I261" s="18">
        <f t="shared" si="110"/>
        <v>100.32</v>
      </c>
      <c r="J261" s="18">
        <f t="shared" si="110"/>
        <v>693.87</v>
      </c>
      <c r="K261" s="24"/>
      <c r="L261" s="18">
        <f t="shared" ref="L261" si="111">SUM(L254:L260)</f>
        <v>94.889999999999986</v>
      </c>
    </row>
    <row r="262" spans="1:12" ht="15" x14ac:dyDescent="0.25">
      <c r="A262" s="25">
        <f>A254</f>
        <v>3</v>
      </c>
      <c r="B262" s="12">
        <v>4</v>
      </c>
      <c r="C262" s="9" t="s">
        <v>24</v>
      </c>
      <c r="D262" s="48" t="s">
        <v>25</v>
      </c>
      <c r="E262" s="49"/>
      <c r="F262" s="50"/>
      <c r="G262" s="50"/>
      <c r="H262" s="50"/>
      <c r="I262" s="50"/>
      <c r="J262" s="50"/>
      <c r="K262" s="51"/>
      <c r="L262" s="50"/>
    </row>
    <row r="263" spans="1:12" ht="15" x14ac:dyDescent="0.25">
      <c r="A263" s="22"/>
      <c r="B263" s="14"/>
      <c r="C263" s="10"/>
      <c r="D263" s="48" t="s">
        <v>26</v>
      </c>
      <c r="E263" s="49"/>
      <c r="F263" s="50"/>
      <c r="G263" s="50"/>
      <c r="H263" s="50"/>
      <c r="I263" s="50"/>
      <c r="J263" s="50"/>
      <c r="K263" s="51"/>
      <c r="L263" s="50"/>
    </row>
    <row r="264" spans="1:12" ht="15" x14ac:dyDescent="0.25">
      <c r="A264" s="22"/>
      <c r="B264" s="14"/>
      <c r="C264" s="10"/>
      <c r="D264" s="48" t="s">
        <v>27</v>
      </c>
      <c r="E264" s="49"/>
      <c r="F264" s="50"/>
      <c r="G264" s="50"/>
      <c r="H264" s="50"/>
      <c r="I264" s="50"/>
      <c r="J264" s="50"/>
      <c r="K264" s="51"/>
      <c r="L264" s="50"/>
    </row>
    <row r="265" spans="1:12" ht="15" x14ac:dyDescent="0.25">
      <c r="A265" s="22"/>
      <c r="B265" s="14"/>
      <c r="C265" s="10"/>
      <c r="D265" s="48" t="s">
        <v>28</v>
      </c>
      <c r="E265" s="49"/>
      <c r="F265" s="50"/>
      <c r="G265" s="50"/>
      <c r="H265" s="50"/>
      <c r="I265" s="50"/>
      <c r="J265" s="50"/>
      <c r="K265" s="51"/>
      <c r="L265" s="50"/>
    </row>
    <row r="266" spans="1:12" ht="15" x14ac:dyDescent="0.25">
      <c r="A266" s="22"/>
      <c r="B266" s="14"/>
      <c r="C266" s="10"/>
      <c r="D266" s="48" t="s">
        <v>29</v>
      </c>
      <c r="E266" s="49"/>
      <c r="F266" s="50"/>
      <c r="G266" s="50"/>
      <c r="H266" s="50"/>
      <c r="I266" s="50"/>
      <c r="J266" s="50"/>
      <c r="K266" s="51"/>
      <c r="L266" s="50"/>
    </row>
    <row r="267" spans="1:12" ht="15" x14ac:dyDescent="0.25">
      <c r="A267" s="22"/>
      <c r="B267" s="14"/>
      <c r="C267" s="10"/>
      <c r="D267" s="48" t="s">
        <v>30</v>
      </c>
      <c r="E267" s="49"/>
      <c r="F267" s="50"/>
      <c r="G267" s="50"/>
      <c r="H267" s="50"/>
      <c r="I267" s="50"/>
      <c r="J267" s="50"/>
      <c r="K267" s="51"/>
      <c r="L267" s="50"/>
    </row>
    <row r="268" spans="1:12" ht="15" x14ac:dyDescent="0.25">
      <c r="A268" s="22"/>
      <c r="B268" s="14"/>
      <c r="C268" s="10"/>
      <c r="D268" s="48" t="s">
        <v>31</v>
      </c>
      <c r="E268" s="49"/>
      <c r="F268" s="50"/>
      <c r="G268" s="50"/>
      <c r="H268" s="50"/>
      <c r="I268" s="50"/>
      <c r="J268" s="50"/>
      <c r="K268" s="51"/>
      <c r="L268" s="50"/>
    </row>
    <row r="269" spans="1:12" ht="15" x14ac:dyDescent="0.25">
      <c r="A269" s="22"/>
      <c r="B269" s="14"/>
      <c r="C269" s="10"/>
      <c r="D269" s="47"/>
      <c r="E269" s="49"/>
      <c r="F269" s="50"/>
      <c r="G269" s="50"/>
      <c r="H269" s="50"/>
      <c r="I269" s="50"/>
      <c r="J269" s="50"/>
      <c r="K269" s="51"/>
      <c r="L269" s="50"/>
    </row>
    <row r="270" spans="1:12" ht="15" x14ac:dyDescent="0.25">
      <c r="A270" s="22"/>
      <c r="B270" s="14"/>
      <c r="C270" s="10"/>
      <c r="D270" s="47"/>
      <c r="E270" s="49"/>
      <c r="F270" s="50"/>
      <c r="G270" s="50"/>
      <c r="H270" s="50"/>
      <c r="I270" s="50"/>
      <c r="J270" s="50"/>
      <c r="K270" s="51"/>
      <c r="L270" s="50"/>
    </row>
    <row r="271" spans="1:12" ht="15" x14ac:dyDescent="0.25">
      <c r="A271" s="23"/>
      <c r="B271" s="16"/>
      <c r="C271" s="7"/>
      <c r="D271" s="17" t="s">
        <v>32</v>
      </c>
      <c r="E271" s="8"/>
      <c r="F271" s="18">
        <f>SUM(F262:F270)</f>
        <v>0</v>
      </c>
      <c r="G271" s="18">
        <f t="shared" ref="G271:J271" si="112">SUM(G262:G270)</f>
        <v>0</v>
      </c>
      <c r="H271" s="18">
        <f t="shared" si="112"/>
        <v>0</v>
      </c>
      <c r="I271" s="18">
        <f t="shared" si="112"/>
        <v>0</v>
      </c>
      <c r="J271" s="18">
        <f t="shared" si="112"/>
        <v>0</v>
      </c>
      <c r="K271" s="24"/>
      <c r="L271" s="18">
        <f t="shared" ref="L271" si="113">SUM(L262:L270)</f>
        <v>0</v>
      </c>
    </row>
    <row r="272" spans="1:12" ht="15.75" thickBot="1" x14ac:dyDescent="0.25">
      <c r="A272" s="28">
        <f>A254</f>
        <v>3</v>
      </c>
      <c r="B272" s="29">
        <f>B254</f>
        <v>4</v>
      </c>
      <c r="C272" s="185" t="s">
        <v>4</v>
      </c>
      <c r="D272" s="186"/>
      <c r="E272" s="30"/>
      <c r="F272" s="31">
        <f>F261+F271</f>
        <v>579.29999999999995</v>
      </c>
      <c r="G272" s="31">
        <f t="shared" ref="G272:J272" si="114">G261+G271</f>
        <v>19.43</v>
      </c>
      <c r="H272" s="31">
        <f t="shared" si="114"/>
        <v>17.05</v>
      </c>
      <c r="I272" s="31">
        <f t="shared" si="114"/>
        <v>100.32</v>
      </c>
      <c r="J272" s="31">
        <f t="shared" si="114"/>
        <v>693.87</v>
      </c>
      <c r="K272" s="31"/>
      <c r="L272" s="31">
        <f t="shared" ref="L272" si="115">L261+L271</f>
        <v>94.889999999999986</v>
      </c>
    </row>
    <row r="273" spans="1:12" ht="16.5" thickBot="1" x14ac:dyDescent="0.3">
      <c r="A273" s="19">
        <v>3</v>
      </c>
      <c r="B273" s="20">
        <v>5</v>
      </c>
      <c r="C273" s="21" t="s">
        <v>20</v>
      </c>
      <c r="E273" s="112" t="s">
        <v>116</v>
      </c>
      <c r="F273" s="150">
        <v>40</v>
      </c>
      <c r="G273" s="167">
        <v>5.0999999999999996</v>
      </c>
      <c r="H273" s="168">
        <v>4.5999999999999996</v>
      </c>
      <c r="I273" s="167">
        <v>0.3</v>
      </c>
      <c r="J273" s="167">
        <v>63</v>
      </c>
      <c r="K273" s="150" t="s">
        <v>118</v>
      </c>
      <c r="L273" s="167">
        <v>21.2</v>
      </c>
    </row>
    <row r="274" spans="1:12" ht="15.75" x14ac:dyDescent="0.25">
      <c r="A274" s="22"/>
      <c r="B274" s="14"/>
      <c r="C274" s="10"/>
      <c r="D274" s="46" t="s">
        <v>40</v>
      </c>
      <c r="E274" s="165" t="s">
        <v>117</v>
      </c>
      <c r="F274" s="113">
        <v>210</v>
      </c>
      <c r="G274" s="91">
        <v>6</v>
      </c>
      <c r="H274" s="91">
        <v>10.32</v>
      </c>
      <c r="I274" s="91">
        <v>42.2</v>
      </c>
      <c r="J274" s="91">
        <v>254</v>
      </c>
      <c r="K274" s="113" t="s">
        <v>119</v>
      </c>
      <c r="L274" s="150">
        <v>35.18</v>
      </c>
    </row>
    <row r="275" spans="1:12" ht="15.75" x14ac:dyDescent="0.25">
      <c r="A275" s="22"/>
      <c r="B275" s="14"/>
      <c r="C275" s="10"/>
      <c r="D275" s="48" t="s">
        <v>41</v>
      </c>
      <c r="E275" s="112" t="s">
        <v>99</v>
      </c>
      <c r="F275" s="113">
        <v>200</v>
      </c>
      <c r="G275" s="169">
        <v>4.5999999999999996</v>
      </c>
      <c r="H275" s="169">
        <v>3.6</v>
      </c>
      <c r="I275" s="169">
        <v>12.6</v>
      </c>
      <c r="J275" s="169">
        <v>100.4</v>
      </c>
      <c r="K275" s="169" t="s">
        <v>120</v>
      </c>
      <c r="L275" s="169">
        <v>25.51</v>
      </c>
    </row>
    <row r="276" spans="1:12" ht="15.75" x14ac:dyDescent="0.25">
      <c r="A276" s="22"/>
      <c r="B276" s="14"/>
      <c r="C276" s="10"/>
      <c r="D276" s="48" t="s">
        <v>23</v>
      </c>
      <c r="E276" s="170" t="s">
        <v>61</v>
      </c>
      <c r="F276" s="171">
        <v>100</v>
      </c>
      <c r="G276" s="113">
        <v>7.6</v>
      </c>
      <c r="H276" s="113">
        <v>0.8</v>
      </c>
      <c r="I276" s="113">
        <v>49.2</v>
      </c>
      <c r="J276" s="113">
        <v>234.4</v>
      </c>
      <c r="K276" s="150" t="s">
        <v>58</v>
      </c>
      <c r="L276" s="150">
        <v>13</v>
      </c>
    </row>
    <row r="277" spans="1:12" ht="15" x14ac:dyDescent="0.25">
      <c r="A277" s="22"/>
      <c r="B277" s="14"/>
      <c r="C277" s="10"/>
      <c r="D277" s="48" t="s">
        <v>48</v>
      </c>
      <c r="E277" s="54"/>
      <c r="F277" s="59"/>
      <c r="G277" s="60"/>
      <c r="H277" s="60"/>
      <c r="I277" s="61"/>
      <c r="J277" s="60"/>
      <c r="K277" s="51"/>
      <c r="L277" s="62"/>
    </row>
    <row r="278" spans="1:12" ht="15" x14ac:dyDescent="0.25">
      <c r="A278" s="22"/>
      <c r="B278" s="14"/>
      <c r="C278" s="10"/>
      <c r="D278" s="47"/>
      <c r="E278" s="49"/>
      <c r="F278" s="50"/>
      <c r="G278" s="50"/>
      <c r="H278" s="50"/>
      <c r="I278" s="50"/>
      <c r="J278" s="50"/>
      <c r="K278" s="51"/>
      <c r="L278" s="50"/>
    </row>
    <row r="279" spans="1:12" ht="15" x14ac:dyDescent="0.25">
      <c r="A279" s="22"/>
      <c r="B279" s="14"/>
      <c r="C279" s="10"/>
      <c r="D279" s="47"/>
      <c r="E279" s="49"/>
      <c r="F279" s="50"/>
      <c r="G279" s="50"/>
      <c r="H279" s="50"/>
      <c r="I279" s="50"/>
      <c r="J279" s="50"/>
      <c r="K279" s="51"/>
      <c r="L279" s="50"/>
    </row>
    <row r="280" spans="1:12" ht="15" x14ac:dyDescent="0.25">
      <c r="A280" s="23"/>
      <c r="B280" s="16"/>
      <c r="C280" s="7"/>
      <c r="D280" s="17" t="s">
        <v>32</v>
      </c>
      <c r="E280" s="8"/>
      <c r="F280" s="18">
        <f>SUM(F273:F279)</f>
        <v>550</v>
      </c>
      <c r="G280" s="18">
        <f t="shared" ref="G280:J280" si="116">SUM(G273:G279)</f>
        <v>23.299999999999997</v>
      </c>
      <c r="H280" s="18">
        <f t="shared" si="116"/>
        <v>19.32</v>
      </c>
      <c r="I280" s="18">
        <f t="shared" si="116"/>
        <v>104.30000000000001</v>
      </c>
      <c r="J280" s="18">
        <f t="shared" si="116"/>
        <v>651.79999999999995</v>
      </c>
      <c r="K280" s="24"/>
      <c r="L280" s="18">
        <f t="shared" ref="L280" si="117">SUM(L273:L279)</f>
        <v>94.89</v>
      </c>
    </row>
    <row r="281" spans="1:12" ht="15" x14ac:dyDescent="0.25">
      <c r="A281" s="25">
        <f>A273</f>
        <v>3</v>
      </c>
      <c r="B281" s="12">
        <v>5</v>
      </c>
      <c r="C281" s="9" t="s">
        <v>24</v>
      </c>
      <c r="D281" s="48" t="s">
        <v>25</v>
      </c>
      <c r="E281" s="49"/>
      <c r="F281" s="50"/>
      <c r="G281" s="50"/>
      <c r="H281" s="50"/>
      <c r="I281" s="50"/>
      <c r="J281" s="50"/>
      <c r="K281" s="51"/>
      <c r="L281" s="50"/>
    </row>
    <row r="282" spans="1:12" ht="15" x14ac:dyDescent="0.25">
      <c r="A282" s="22"/>
      <c r="B282" s="14"/>
      <c r="C282" s="10"/>
      <c r="D282" s="48" t="s">
        <v>26</v>
      </c>
      <c r="E282" s="49"/>
      <c r="F282" s="50"/>
      <c r="G282" s="50"/>
      <c r="H282" s="50"/>
      <c r="I282" s="50"/>
      <c r="J282" s="50"/>
      <c r="K282" s="51"/>
      <c r="L282" s="50"/>
    </row>
    <row r="283" spans="1:12" ht="15" x14ac:dyDescent="0.25">
      <c r="A283" s="22"/>
      <c r="B283" s="14"/>
      <c r="C283" s="10"/>
      <c r="D283" s="48" t="s">
        <v>27</v>
      </c>
      <c r="E283" s="49"/>
      <c r="F283" s="50"/>
      <c r="G283" s="50"/>
      <c r="H283" s="50"/>
      <c r="I283" s="50"/>
      <c r="J283" s="50"/>
      <c r="K283" s="51"/>
      <c r="L283" s="50"/>
    </row>
    <row r="284" spans="1:12" ht="15" x14ac:dyDescent="0.25">
      <c r="A284" s="22"/>
      <c r="B284" s="14"/>
      <c r="C284" s="10"/>
      <c r="D284" s="48" t="s">
        <v>28</v>
      </c>
      <c r="E284" s="49"/>
      <c r="F284" s="50"/>
      <c r="G284" s="50"/>
      <c r="H284" s="50"/>
      <c r="I284" s="50"/>
      <c r="J284" s="50"/>
      <c r="K284" s="51"/>
      <c r="L284" s="50"/>
    </row>
    <row r="285" spans="1:12" ht="15" x14ac:dyDescent="0.25">
      <c r="A285" s="22"/>
      <c r="B285" s="14"/>
      <c r="C285" s="10"/>
      <c r="D285" s="48" t="s">
        <v>29</v>
      </c>
      <c r="E285" s="49"/>
      <c r="F285" s="50"/>
      <c r="G285" s="50"/>
      <c r="H285" s="50"/>
      <c r="I285" s="50"/>
      <c r="J285" s="50"/>
      <c r="K285" s="51"/>
      <c r="L285" s="50"/>
    </row>
    <row r="286" spans="1:12" ht="15" x14ac:dyDescent="0.25">
      <c r="A286" s="22"/>
      <c r="B286" s="14"/>
      <c r="C286" s="10"/>
      <c r="D286" s="48" t="s">
        <v>30</v>
      </c>
      <c r="E286" s="49"/>
      <c r="F286" s="50"/>
      <c r="G286" s="50"/>
      <c r="H286" s="50"/>
      <c r="I286" s="50"/>
      <c r="J286" s="50"/>
      <c r="K286" s="51"/>
      <c r="L286" s="50"/>
    </row>
    <row r="287" spans="1:12" ht="15" x14ac:dyDescent="0.25">
      <c r="A287" s="22"/>
      <c r="B287" s="14"/>
      <c r="C287" s="10"/>
      <c r="D287" s="48" t="s">
        <v>31</v>
      </c>
      <c r="E287" s="49"/>
      <c r="F287" s="50"/>
      <c r="G287" s="50"/>
      <c r="H287" s="50"/>
      <c r="I287" s="50"/>
      <c r="J287" s="50"/>
      <c r="K287" s="51"/>
      <c r="L287" s="50"/>
    </row>
    <row r="288" spans="1:12" ht="15" x14ac:dyDescent="0.25">
      <c r="A288" s="22"/>
      <c r="B288" s="14"/>
      <c r="C288" s="10"/>
      <c r="D288" s="47"/>
      <c r="E288" s="49"/>
      <c r="F288" s="50"/>
      <c r="G288" s="50"/>
      <c r="H288" s="50"/>
      <c r="I288" s="50"/>
      <c r="J288" s="50"/>
      <c r="K288" s="51"/>
      <c r="L288" s="50"/>
    </row>
    <row r="289" spans="1:12" ht="15" x14ac:dyDescent="0.25">
      <c r="A289" s="22"/>
      <c r="B289" s="14"/>
      <c r="C289" s="10"/>
      <c r="D289" s="47"/>
      <c r="E289" s="49"/>
      <c r="F289" s="50"/>
      <c r="G289" s="50"/>
      <c r="H289" s="50"/>
      <c r="I289" s="50"/>
      <c r="J289" s="50"/>
      <c r="K289" s="51"/>
      <c r="L289" s="50"/>
    </row>
    <row r="290" spans="1:12" ht="15" x14ac:dyDescent="0.25">
      <c r="A290" s="23"/>
      <c r="B290" s="16"/>
      <c r="C290" s="7"/>
      <c r="D290" s="17" t="s">
        <v>32</v>
      </c>
      <c r="E290" s="8"/>
      <c r="F290" s="18">
        <f>SUM(F281:F289)</f>
        <v>0</v>
      </c>
      <c r="G290" s="18">
        <f t="shared" ref="G290:J290" si="118">SUM(G281:G289)</f>
        <v>0</v>
      </c>
      <c r="H290" s="18">
        <f t="shared" si="118"/>
        <v>0</v>
      </c>
      <c r="I290" s="18">
        <f t="shared" si="118"/>
        <v>0</v>
      </c>
      <c r="J290" s="18">
        <f t="shared" si="118"/>
        <v>0</v>
      </c>
      <c r="K290" s="24"/>
      <c r="L290" s="18">
        <f t="shared" ref="L290" si="119">SUM(L281:L289)</f>
        <v>0</v>
      </c>
    </row>
    <row r="291" spans="1:12" ht="15.75" thickBot="1" x14ac:dyDescent="0.25">
      <c r="A291" s="28">
        <f>A273</f>
        <v>3</v>
      </c>
      <c r="B291" s="29">
        <f>B273</f>
        <v>5</v>
      </c>
      <c r="C291" s="185" t="s">
        <v>4</v>
      </c>
      <c r="D291" s="186"/>
      <c r="E291" s="30"/>
      <c r="F291" s="31">
        <f>F280+F290</f>
        <v>550</v>
      </c>
      <c r="G291" s="31">
        <f t="shared" ref="G291:J291" si="120">G280+G290</f>
        <v>23.299999999999997</v>
      </c>
      <c r="H291" s="31">
        <f t="shared" si="120"/>
        <v>19.32</v>
      </c>
      <c r="I291" s="31">
        <f t="shared" si="120"/>
        <v>104.30000000000001</v>
      </c>
      <c r="J291" s="31">
        <f t="shared" si="120"/>
        <v>651.79999999999995</v>
      </c>
      <c r="K291" s="31"/>
      <c r="L291" s="31">
        <f t="shared" ref="L291" si="121">L280+L290</f>
        <v>94.89</v>
      </c>
    </row>
    <row r="292" spans="1:12" ht="13.5" thickBot="1" x14ac:dyDescent="0.25">
      <c r="A292" s="26"/>
      <c r="B292" s="27"/>
      <c r="C292" s="187" t="s">
        <v>5</v>
      </c>
      <c r="D292" s="188"/>
      <c r="E292" s="189"/>
      <c r="F292" s="33">
        <f>(F120+F139+F158+F177+F196+F215+F234+F253+F272+F291)/(IF(F120=0,0,1)+IF(F139=0,0,1)+IF(F158=0,0,1)+IF(F177=0,0,1)+IF(F196=0,0,1)+IF(F215=0,0,1)+IF(F234=0,0,1)+IF(F253=0,0,1)+IF(F272=0,0,1)+IF(F291=0,0,1))</f>
        <v>379.97700000000003</v>
      </c>
      <c r="G292" s="33">
        <f>(G120+G139+G158+G177+G196+G215+G234+G253+G272+G291)/(IF(G120=0,0,1)+IF(G139=0,0,1)+IF(G158=0,0,1)+IF(G177=0,0,1)+IF(G196=0,0,1)+IF(G215=0,0,1)+IF(G234=0,0,1)+IF(G253=0,0,1)+IF(G272=0,0,1)+IF(G291=0,0,1))</f>
        <v>15.755199999999997</v>
      </c>
      <c r="H292" s="33">
        <f>(H120+H139+H158+H177+H196+H215+H234+H253+H272+H291)/(IF(H120=0,0,1)+IF(H139=0,0,1)+IF(H158=0,0,1)+IF(H177=0,0,1)+IF(H196=0,0,1)+IF(H215=0,0,1)+IF(H234=0,0,1)+IF(H253=0,0,1)+IF(H272=0,0,1)+IF(H291=0,0,1))</f>
        <v>14.547599999999999</v>
      </c>
      <c r="I292" s="33">
        <f>(I120+I139+I158+I177+I196+I215+I234+I253+I272+I291)/(IF(I120=0,0,1)+IF(I139=0,0,1)+IF(I158=0,0,1)+IF(I177=0,0,1)+IF(I196=0,0,1)+IF(I215=0,0,1)+IF(I234=0,0,1)+IF(I253=0,0,1)+IF(I272=0,0,1)+IF(I291=0,0,1))</f>
        <v>63.804700000000004</v>
      </c>
      <c r="J292" s="33">
        <f>(J120+J139+J158+J177+J196+J215+J234+J253+J272+J291)/(IF(J120=0,0,1)+IF(J139=0,0,1)+IF(J158=0,0,1)+IF(J177=0,0,1)+IF(J196=0,0,1)+IF(J215=0,0,1)+IF(J234=0,0,1)+IF(J253=0,0,1)+IF(J272=0,0,1)+IF(J291=0,0,1))</f>
        <v>437.98720000000003</v>
      </c>
      <c r="K292" s="33"/>
      <c r="L292" s="33">
        <f>(L120+L139+L158+L177+L196+L215+L234+L253+L272+L291)/(IF(L120=0,0,1)+IF(L139=0,0,1)+IF(L158=0,0,1)+IF(L177=0,0,1)+IF(L196=0,0,1)+IF(L215=0,0,1)+IF(L234=0,0,1)+IF(L253=0,0,1)+IF(L272=0,0,1)+IF(L291=0,0,1))</f>
        <v>80.512</v>
      </c>
    </row>
    <row r="293" spans="1:12" ht="15.75" x14ac:dyDescent="0.25">
      <c r="A293" s="19">
        <v>4</v>
      </c>
      <c r="B293" s="20">
        <v>1</v>
      </c>
      <c r="C293" s="21" t="s">
        <v>20</v>
      </c>
      <c r="E293" s="78" t="s">
        <v>100</v>
      </c>
      <c r="F293" s="79">
        <v>5</v>
      </c>
      <c r="G293" s="172">
        <v>0.04</v>
      </c>
      <c r="H293" s="173">
        <v>3.62</v>
      </c>
      <c r="I293" s="173">
        <v>6.5000000000000002E-2</v>
      </c>
      <c r="J293" s="122">
        <v>33</v>
      </c>
      <c r="K293" s="174" t="s">
        <v>103</v>
      </c>
      <c r="L293" s="152">
        <v>8.32</v>
      </c>
    </row>
    <row r="294" spans="1:12" ht="16.5" thickBot="1" x14ac:dyDescent="0.3">
      <c r="A294" s="22"/>
      <c r="B294" s="14"/>
      <c r="C294" s="10"/>
      <c r="D294" s="1" t="s">
        <v>46</v>
      </c>
      <c r="E294" s="149" t="s">
        <v>121</v>
      </c>
      <c r="F294" s="175">
        <v>100</v>
      </c>
      <c r="G294" s="96">
        <v>0.4</v>
      </c>
      <c r="H294" s="96">
        <v>0.4</v>
      </c>
      <c r="I294" s="96">
        <v>9.8000000000000007</v>
      </c>
      <c r="J294" s="96">
        <v>44</v>
      </c>
      <c r="K294" s="96" t="s">
        <v>58</v>
      </c>
      <c r="L294" s="96">
        <v>17.2</v>
      </c>
    </row>
    <row r="295" spans="1:12" ht="15.75" x14ac:dyDescent="0.25">
      <c r="A295" s="22"/>
      <c r="B295" s="14"/>
      <c r="C295" s="10"/>
      <c r="D295" s="46" t="s">
        <v>21</v>
      </c>
      <c r="E295" s="149" t="s">
        <v>122</v>
      </c>
      <c r="F295" s="84">
        <v>205</v>
      </c>
      <c r="G295" s="87">
        <v>8.9</v>
      </c>
      <c r="H295" s="88">
        <v>6.9</v>
      </c>
      <c r="I295" s="88">
        <v>39.6</v>
      </c>
      <c r="J295" s="89">
        <v>291.63</v>
      </c>
      <c r="K295" s="176" t="s">
        <v>124</v>
      </c>
      <c r="L295" s="84">
        <v>33.46</v>
      </c>
    </row>
    <row r="296" spans="1:12" ht="15.75" x14ac:dyDescent="0.25">
      <c r="A296" s="22"/>
      <c r="B296" s="14"/>
      <c r="C296" s="10"/>
      <c r="D296" s="1" t="s">
        <v>22</v>
      </c>
      <c r="E296" s="112" t="s">
        <v>123</v>
      </c>
      <c r="F296" s="113">
        <v>200</v>
      </c>
      <c r="G296" s="91">
        <v>2.2400000000000002</v>
      </c>
      <c r="H296" s="91">
        <v>1.99</v>
      </c>
      <c r="I296" s="91">
        <v>13.76</v>
      </c>
      <c r="J296" s="91">
        <v>82.76</v>
      </c>
      <c r="K296" s="113" t="s">
        <v>125</v>
      </c>
      <c r="L296" s="150">
        <v>21.13</v>
      </c>
    </row>
    <row r="297" spans="1:12" ht="15.75" x14ac:dyDescent="0.25">
      <c r="A297" s="22"/>
      <c r="B297" s="14"/>
      <c r="C297" s="10"/>
      <c r="D297" s="1" t="s">
        <v>42</v>
      </c>
      <c r="E297" s="160" t="s">
        <v>53</v>
      </c>
      <c r="F297" s="151">
        <v>54.1</v>
      </c>
      <c r="G297" s="150">
        <v>4.0599999999999996</v>
      </c>
      <c r="H297" s="150">
        <v>1.57</v>
      </c>
      <c r="I297" s="150">
        <v>27.8</v>
      </c>
      <c r="J297" s="150">
        <v>141.58000000000001</v>
      </c>
      <c r="K297" s="113" t="s">
        <v>58</v>
      </c>
      <c r="L297" s="150">
        <v>14.78</v>
      </c>
    </row>
    <row r="298" spans="1:12" ht="15" x14ac:dyDescent="0.25">
      <c r="A298" s="22"/>
      <c r="B298" s="14"/>
      <c r="C298" s="10"/>
      <c r="D298" s="47"/>
      <c r="E298" s="49"/>
      <c r="F298" s="50"/>
      <c r="G298" s="50"/>
      <c r="H298" s="50"/>
      <c r="I298" s="50"/>
      <c r="J298" s="50"/>
      <c r="K298" s="51"/>
      <c r="L298" s="50"/>
    </row>
    <row r="299" spans="1:12" ht="15" x14ac:dyDescent="0.25">
      <c r="A299" s="22"/>
      <c r="B299" s="14"/>
      <c r="C299" s="10"/>
      <c r="D299" s="47"/>
      <c r="E299" s="49"/>
      <c r="F299" s="50"/>
      <c r="G299" s="50"/>
      <c r="H299" s="50"/>
      <c r="I299" s="50"/>
      <c r="J299" s="50"/>
      <c r="K299" s="51"/>
      <c r="L299" s="50"/>
    </row>
    <row r="300" spans="1:12" ht="15" x14ac:dyDescent="0.25">
      <c r="A300" s="23"/>
      <c r="B300" s="16"/>
      <c r="C300" s="7"/>
      <c r="D300" s="17" t="s">
        <v>32</v>
      </c>
      <c r="E300" s="8"/>
      <c r="F300" s="18">
        <f>SUM(F293:F299)</f>
        <v>564.1</v>
      </c>
      <c r="G300" s="18">
        <f t="shared" ref="G300:J300" si="122">SUM(G293:G299)</f>
        <v>15.64</v>
      </c>
      <c r="H300" s="18">
        <f t="shared" si="122"/>
        <v>14.480000000000002</v>
      </c>
      <c r="I300" s="18">
        <f t="shared" si="122"/>
        <v>91.025000000000006</v>
      </c>
      <c r="J300" s="18">
        <f t="shared" si="122"/>
        <v>592.97</v>
      </c>
      <c r="K300" s="24"/>
      <c r="L300" s="18">
        <f t="shared" ref="L300" si="123">SUM(L293:L299)</f>
        <v>94.89</v>
      </c>
    </row>
    <row r="301" spans="1:12" ht="15" x14ac:dyDescent="0.25">
      <c r="A301" s="25">
        <f>A293</f>
        <v>4</v>
      </c>
      <c r="B301" s="12">
        <v>1</v>
      </c>
      <c r="C301" s="9" t="s">
        <v>24</v>
      </c>
      <c r="D301" s="48" t="s">
        <v>25</v>
      </c>
      <c r="E301" s="49"/>
      <c r="F301" s="50"/>
      <c r="G301" s="50"/>
      <c r="H301" s="50"/>
      <c r="I301" s="50"/>
      <c r="J301" s="50"/>
      <c r="K301" s="51"/>
      <c r="L301" s="50"/>
    </row>
    <row r="302" spans="1:12" ht="15" x14ac:dyDescent="0.25">
      <c r="A302" s="22"/>
      <c r="B302" s="14"/>
      <c r="C302" s="10"/>
      <c r="D302" s="48" t="s">
        <v>26</v>
      </c>
      <c r="E302" s="49"/>
      <c r="F302" s="50"/>
      <c r="G302" s="50"/>
      <c r="H302" s="50"/>
      <c r="I302" s="50"/>
      <c r="J302" s="50"/>
      <c r="K302" s="51"/>
      <c r="L302" s="50"/>
    </row>
    <row r="303" spans="1:12" ht="15" x14ac:dyDescent="0.25">
      <c r="A303" s="22"/>
      <c r="B303" s="14"/>
      <c r="C303" s="10"/>
      <c r="D303" s="48" t="s">
        <v>27</v>
      </c>
      <c r="E303" s="49"/>
      <c r="F303" s="50"/>
      <c r="G303" s="50"/>
      <c r="H303" s="50"/>
      <c r="I303" s="50"/>
      <c r="J303" s="50"/>
      <c r="K303" s="51"/>
      <c r="L303" s="50"/>
    </row>
    <row r="304" spans="1:12" ht="15" x14ac:dyDescent="0.25">
      <c r="A304" s="22"/>
      <c r="B304" s="14"/>
      <c r="C304" s="10"/>
      <c r="D304" s="48" t="s">
        <v>28</v>
      </c>
      <c r="E304" s="49"/>
      <c r="F304" s="50"/>
      <c r="G304" s="50"/>
      <c r="H304" s="50"/>
      <c r="I304" s="50"/>
      <c r="J304" s="50"/>
      <c r="K304" s="51"/>
      <c r="L304" s="50"/>
    </row>
    <row r="305" spans="1:12" ht="15" x14ac:dyDescent="0.25">
      <c r="A305" s="22"/>
      <c r="B305" s="14"/>
      <c r="C305" s="10"/>
      <c r="D305" s="48" t="s">
        <v>29</v>
      </c>
      <c r="E305" s="49"/>
      <c r="F305" s="50"/>
      <c r="G305" s="50"/>
      <c r="H305" s="50"/>
      <c r="I305" s="50"/>
      <c r="J305" s="50"/>
      <c r="K305" s="51"/>
      <c r="L305" s="50"/>
    </row>
    <row r="306" spans="1:12" ht="15" x14ac:dyDescent="0.25">
      <c r="A306" s="22"/>
      <c r="B306" s="14"/>
      <c r="C306" s="10"/>
      <c r="D306" s="48" t="s">
        <v>30</v>
      </c>
      <c r="E306" s="49"/>
      <c r="F306" s="50"/>
      <c r="G306" s="50"/>
      <c r="H306" s="50"/>
      <c r="I306" s="50"/>
      <c r="J306" s="50"/>
      <c r="K306" s="51"/>
      <c r="L306" s="50"/>
    </row>
    <row r="307" spans="1:12" ht="15" x14ac:dyDescent="0.25">
      <c r="A307" s="22"/>
      <c r="B307" s="14"/>
      <c r="C307" s="10"/>
      <c r="D307" s="48" t="s">
        <v>31</v>
      </c>
      <c r="E307" s="49"/>
      <c r="F307" s="50"/>
      <c r="G307" s="50"/>
      <c r="H307" s="50"/>
      <c r="I307" s="50"/>
      <c r="J307" s="50"/>
      <c r="K307" s="51"/>
      <c r="L307" s="50"/>
    </row>
    <row r="308" spans="1:12" ht="15" x14ac:dyDescent="0.25">
      <c r="A308" s="22"/>
      <c r="B308" s="14"/>
      <c r="C308" s="10"/>
      <c r="D308" s="47"/>
      <c r="E308" s="49" t="s">
        <v>38</v>
      </c>
      <c r="F308" s="50"/>
      <c r="G308" s="50"/>
      <c r="H308" s="50"/>
      <c r="I308" s="50"/>
      <c r="J308" s="50"/>
      <c r="K308" s="51"/>
      <c r="L308" s="50"/>
    </row>
    <row r="309" spans="1:12" ht="15" x14ac:dyDescent="0.25">
      <c r="A309" s="22"/>
      <c r="B309" s="14"/>
      <c r="C309" s="10"/>
      <c r="D309" s="47"/>
      <c r="E309" s="49"/>
      <c r="F309" s="50"/>
      <c r="G309" s="50"/>
      <c r="H309" s="50"/>
      <c r="I309" s="50"/>
      <c r="J309" s="50"/>
      <c r="K309" s="51"/>
      <c r="L309" s="50"/>
    </row>
    <row r="310" spans="1:12" ht="15" x14ac:dyDescent="0.25">
      <c r="A310" s="23"/>
      <c r="B310" s="16"/>
      <c r="C310" s="7"/>
      <c r="D310" s="17" t="s">
        <v>32</v>
      </c>
      <c r="E310" s="8"/>
      <c r="F310" s="18">
        <f>SUM(F301:F309)</f>
        <v>0</v>
      </c>
      <c r="G310" s="18">
        <f t="shared" ref="G310:J310" si="124">SUM(G301:G309)</f>
        <v>0</v>
      </c>
      <c r="H310" s="18">
        <f t="shared" si="124"/>
        <v>0</v>
      </c>
      <c r="I310" s="18">
        <f t="shared" si="124"/>
        <v>0</v>
      </c>
      <c r="J310" s="18">
        <f t="shared" si="124"/>
        <v>0</v>
      </c>
      <c r="K310" s="24"/>
      <c r="L310" s="18">
        <f t="shared" ref="L310" si="125">SUM(L301:L309)</f>
        <v>0</v>
      </c>
    </row>
    <row r="311" spans="1:12" ht="15.75" thickBot="1" x14ac:dyDescent="0.25">
      <c r="A311" s="28">
        <f>A293</f>
        <v>4</v>
      </c>
      <c r="B311" s="29">
        <f>B293</f>
        <v>1</v>
      </c>
      <c r="C311" s="185" t="s">
        <v>4</v>
      </c>
      <c r="D311" s="186"/>
      <c r="E311" s="30"/>
      <c r="F311" s="31">
        <f>F300+F310</f>
        <v>564.1</v>
      </c>
      <c r="G311" s="31">
        <f t="shared" ref="G311:J311" si="126">G300+G310</f>
        <v>15.64</v>
      </c>
      <c r="H311" s="31">
        <f t="shared" si="126"/>
        <v>14.480000000000002</v>
      </c>
      <c r="I311" s="31">
        <f t="shared" si="126"/>
        <v>91.025000000000006</v>
      </c>
      <c r="J311" s="31">
        <f t="shared" si="126"/>
        <v>592.97</v>
      </c>
      <c r="K311" s="31"/>
      <c r="L311" s="31">
        <f t="shared" ref="L311" si="127">L300+L310</f>
        <v>94.89</v>
      </c>
    </row>
    <row r="312" spans="1:12" ht="15.75" x14ac:dyDescent="0.25">
      <c r="A312" s="13">
        <v>4</v>
      </c>
      <c r="B312" s="14">
        <v>2</v>
      </c>
      <c r="C312" s="21" t="s">
        <v>20</v>
      </c>
      <c r="D312" s="46" t="s">
        <v>40</v>
      </c>
      <c r="E312" s="149" t="s">
        <v>126</v>
      </c>
      <c r="F312" s="150">
        <v>100</v>
      </c>
      <c r="G312" s="88">
        <v>12.37</v>
      </c>
      <c r="H312" s="88">
        <v>13.92</v>
      </c>
      <c r="I312" s="88">
        <v>26.75</v>
      </c>
      <c r="J312" s="88">
        <v>297.93</v>
      </c>
      <c r="K312" s="150" t="s">
        <v>128</v>
      </c>
      <c r="L312" s="142">
        <v>62.47</v>
      </c>
    </row>
    <row r="313" spans="1:12" ht="15.75" x14ac:dyDescent="0.25">
      <c r="A313" s="13"/>
      <c r="B313" s="14"/>
      <c r="C313" s="10"/>
      <c r="D313" s="157" t="s">
        <v>40</v>
      </c>
      <c r="E313" s="130" t="s">
        <v>127</v>
      </c>
      <c r="F313" s="110">
        <v>180</v>
      </c>
      <c r="G313" s="87">
        <v>3.2</v>
      </c>
      <c r="H313" s="88">
        <v>5.6</v>
      </c>
      <c r="I313" s="88">
        <v>28</v>
      </c>
      <c r="J313" s="89">
        <v>180</v>
      </c>
      <c r="K313" s="111" t="s">
        <v>79</v>
      </c>
      <c r="L313" s="84">
        <v>13.87</v>
      </c>
    </row>
    <row r="314" spans="1:12" ht="15.75" x14ac:dyDescent="0.25">
      <c r="A314" s="13"/>
      <c r="B314" s="14"/>
      <c r="C314" s="10"/>
      <c r="D314" s="48" t="s">
        <v>49</v>
      </c>
      <c r="E314" s="78" t="s">
        <v>52</v>
      </c>
      <c r="F314" s="79">
        <v>207</v>
      </c>
      <c r="G314" s="90">
        <v>0.3</v>
      </c>
      <c r="H314" s="91">
        <v>0</v>
      </c>
      <c r="I314" s="91">
        <v>15.2</v>
      </c>
      <c r="J314" s="92">
        <v>60</v>
      </c>
      <c r="K314" s="79" t="s">
        <v>57</v>
      </c>
      <c r="L314" s="84">
        <v>6.84</v>
      </c>
    </row>
    <row r="315" spans="1:12" ht="16.5" thickBot="1" x14ac:dyDescent="0.3">
      <c r="A315" s="13"/>
      <c r="B315" s="14"/>
      <c r="C315" s="10"/>
      <c r="D315" s="48" t="s">
        <v>23</v>
      </c>
      <c r="E315" s="78" t="s">
        <v>61</v>
      </c>
      <c r="F315" s="177">
        <v>90</v>
      </c>
      <c r="G315" s="102">
        <v>6.84</v>
      </c>
      <c r="H315" s="103">
        <v>0.72</v>
      </c>
      <c r="I315" s="103">
        <v>44.28</v>
      </c>
      <c r="J315" s="104">
        <v>210.96</v>
      </c>
      <c r="K315" s="131" t="s">
        <v>58</v>
      </c>
      <c r="L315" s="163">
        <v>11.71</v>
      </c>
    </row>
    <row r="316" spans="1:12" ht="15" x14ac:dyDescent="0.25">
      <c r="A316" s="13"/>
      <c r="B316" s="14"/>
      <c r="C316" s="10"/>
      <c r="D316" s="48"/>
      <c r="E316" s="49"/>
      <c r="F316" s="50"/>
      <c r="G316" s="50"/>
      <c r="H316" s="50"/>
      <c r="I316" s="50"/>
      <c r="J316" s="50"/>
      <c r="K316" s="51"/>
      <c r="L316" s="50"/>
    </row>
    <row r="317" spans="1:12" ht="15" x14ac:dyDescent="0.25">
      <c r="A317" s="13"/>
      <c r="B317" s="14"/>
      <c r="C317" s="10"/>
      <c r="D317" s="47"/>
      <c r="E317" s="54"/>
      <c r="F317" s="57"/>
      <c r="G317" s="55"/>
      <c r="H317" s="55"/>
      <c r="I317" s="56"/>
      <c r="J317" s="55"/>
      <c r="K317" s="51"/>
      <c r="L317" s="55"/>
    </row>
    <row r="318" spans="1:12" ht="15" x14ac:dyDescent="0.25">
      <c r="A318" s="13"/>
      <c r="B318" s="14"/>
      <c r="C318" s="10"/>
      <c r="D318" s="47"/>
      <c r="E318" s="49"/>
      <c r="F318" s="50"/>
      <c r="G318" s="50"/>
      <c r="H318" s="50"/>
      <c r="I318" s="50"/>
      <c r="J318" s="50"/>
      <c r="K318" s="51"/>
      <c r="L318" s="50"/>
    </row>
    <row r="319" spans="1:12" ht="15" x14ac:dyDescent="0.25">
      <c r="A319" s="15"/>
      <c r="B319" s="16"/>
      <c r="C319" s="7"/>
      <c r="D319" s="17" t="s">
        <v>32</v>
      </c>
      <c r="E319" s="8"/>
      <c r="F319" s="18">
        <f>SUM(F312:F318)</f>
        <v>577</v>
      </c>
      <c r="G319" s="18">
        <f t="shared" ref="G319:J319" si="128">SUM(G312:G318)</f>
        <v>22.71</v>
      </c>
      <c r="H319" s="18">
        <f t="shared" si="128"/>
        <v>20.239999999999998</v>
      </c>
      <c r="I319" s="18">
        <f t="shared" si="128"/>
        <v>114.23</v>
      </c>
      <c r="J319" s="18">
        <f t="shared" si="128"/>
        <v>748.8900000000001</v>
      </c>
      <c r="K319" s="24"/>
      <c r="L319" s="18">
        <f t="shared" ref="L319" si="129">SUM(L312:L318)</f>
        <v>94.890000000000015</v>
      </c>
    </row>
    <row r="320" spans="1:12" ht="15" x14ac:dyDescent="0.25">
      <c r="A320" s="12">
        <f>A312</f>
        <v>4</v>
      </c>
      <c r="B320" s="12">
        <v>2</v>
      </c>
      <c r="C320" s="9" t="s">
        <v>24</v>
      </c>
      <c r="D320" s="48" t="s">
        <v>25</v>
      </c>
      <c r="E320" s="49"/>
      <c r="F320" s="50"/>
      <c r="G320" s="50"/>
      <c r="H320" s="50"/>
      <c r="I320" s="50"/>
      <c r="J320" s="50"/>
      <c r="K320" s="51"/>
      <c r="L320" s="50"/>
    </row>
    <row r="321" spans="1:12" ht="15" x14ac:dyDescent="0.25">
      <c r="A321" s="13"/>
      <c r="B321" s="14"/>
      <c r="C321" s="10"/>
      <c r="D321" s="48" t="s">
        <v>26</v>
      </c>
      <c r="E321" s="49"/>
      <c r="F321" s="50"/>
      <c r="G321" s="50"/>
      <c r="H321" s="50"/>
      <c r="I321" s="50"/>
      <c r="J321" s="50"/>
      <c r="K321" s="51"/>
      <c r="L321" s="50"/>
    </row>
    <row r="322" spans="1:12" ht="15" x14ac:dyDescent="0.25">
      <c r="A322" s="13"/>
      <c r="B322" s="14"/>
      <c r="C322" s="10"/>
      <c r="D322" s="48" t="s">
        <v>27</v>
      </c>
      <c r="E322" s="49"/>
      <c r="F322" s="50"/>
      <c r="G322" s="50"/>
      <c r="H322" s="50"/>
      <c r="I322" s="50"/>
      <c r="J322" s="50"/>
      <c r="K322" s="51"/>
      <c r="L322" s="50"/>
    </row>
    <row r="323" spans="1:12" ht="15" x14ac:dyDescent="0.25">
      <c r="A323" s="13"/>
      <c r="B323" s="14"/>
      <c r="C323" s="10"/>
      <c r="D323" s="48" t="s">
        <v>28</v>
      </c>
      <c r="E323" s="49"/>
      <c r="F323" s="50"/>
      <c r="G323" s="50"/>
      <c r="H323" s="50"/>
      <c r="I323" s="50"/>
      <c r="J323" s="50"/>
      <c r="K323" s="51"/>
      <c r="L323" s="50"/>
    </row>
    <row r="324" spans="1:12" ht="15" x14ac:dyDescent="0.25">
      <c r="A324" s="13"/>
      <c r="B324" s="14"/>
      <c r="C324" s="10"/>
      <c r="D324" s="48" t="s">
        <v>29</v>
      </c>
      <c r="E324" s="49"/>
      <c r="F324" s="50"/>
      <c r="G324" s="50"/>
      <c r="H324" s="50"/>
      <c r="I324" s="50"/>
      <c r="J324" s="50"/>
      <c r="K324" s="51"/>
      <c r="L324" s="50"/>
    </row>
    <row r="325" spans="1:12" ht="15" x14ac:dyDescent="0.25">
      <c r="A325" s="13"/>
      <c r="B325" s="14"/>
      <c r="C325" s="10"/>
      <c r="D325" s="48" t="s">
        <v>30</v>
      </c>
      <c r="E325" s="49"/>
      <c r="F325" s="50"/>
      <c r="G325" s="50"/>
      <c r="H325" s="50"/>
      <c r="I325" s="50"/>
      <c r="J325" s="50"/>
      <c r="K325" s="51"/>
      <c r="L325" s="50"/>
    </row>
    <row r="326" spans="1:12" ht="15" x14ac:dyDescent="0.25">
      <c r="A326" s="13"/>
      <c r="B326" s="14"/>
      <c r="C326" s="10"/>
      <c r="D326" s="48" t="s">
        <v>31</v>
      </c>
      <c r="E326" s="49"/>
      <c r="F326" s="50"/>
      <c r="G326" s="50"/>
      <c r="H326" s="50"/>
      <c r="I326" s="50"/>
      <c r="J326" s="50"/>
      <c r="K326" s="51"/>
      <c r="L326" s="50"/>
    </row>
    <row r="327" spans="1:12" ht="15" x14ac:dyDescent="0.25">
      <c r="A327" s="13"/>
      <c r="B327" s="14"/>
      <c r="C327" s="10"/>
      <c r="D327" s="47"/>
      <c r="E327" s="49"/>
      <c r="F327" s="50"/>
      <c r="G327" s="50"/>
      <c r="H327" s="50"/>
      <c r="I327" s="50"/>
      <c r="J327" s="50"/>
      <c r="K327" s="51"/>
      <c r="L327" s="50"/>
    </row>
    <row r="328" spans="1:12" ht="15" x14ac:dyDescent="0.25">
      <c r="A328" s="13"/>
      <c r="B328" s="14"/>
      <c r="C328" s="10"/>
      <c r="D328" s="47"/>
      <c r="E328" s="49"/>
      <c r="F328" s="50"/>
      <c r="G328" s="50"/>
      <c r="H328" s="50"/>
      <c r="I328" s="50"/>
      <c r="J328" s="50"/>
      <c r="K328" s="51"/>
      <c r="L328" s="50"/>
    </row>
    <row r="329" spans="1:12" ht="15" x14ac:dyDescent="0.25">
      <c r="A329" s="15"/>
      <c r="B329" s="16"/>
      <c r="C329" s="7"/>
      <c r="D329" s="17" t="s">
        <v>32</v>
      </c>
      <c r="E329" s="8"/>
      <c r="F329" s="18">
        <f>SUM(F320:F328)</f>
        <v>0</v>
      </c>
      <c r="G329" s="18">
        <f t="shared" ref="G329:J329" si="130">SUM(G320:G328)</f>
        <v>0</v>
      </c>
      <c r="H329" s="18">
        <f t="shared" si="130"/>
        <v>0</v>
      </c>
      <c r="I329" s="18">
        <f t="shared" si="130"/>
        <v>0</v>
      </c>
      <c r="J329" s="18">
        <f t="shared" si="130"/>
        <v>0</v>
      </c>
      <c r="K329" s="24"/>
      <c r="L329" s="18">
        <f t="shared" ref="L329" si="131">SUM(L320:L328)</f>
        <v>0</v>
      </c>
    </row>
    <row r="330" spans="1:12" ht="15.75" thickBot="1" x14ac:dyDescent="0.25">
      <c r="A330" s="32">
        <f>A312</f>
        <v>4</v>
      </c>
      <c r="B330" s="32">
        <f>B312</f>
        <v>2</v>
      </c>
      <c r="C330" s="185" t="s">
        <v>4</v>
      </c>
      <c r="D330" s="186"/>
      <c r="E330" s="30"/>
      <c r="F330" s="31">
        <f>F319+F329</f>
        <v>577</v>
      </c>
      <c r="G330" s="31">
        <f t="shared" ref="G330:J330" si="132">G319+G329</f>
        <v>22.71</v>
      </c>
      <c r="H330" s="31">
        <f t="shared" si="132"/>
        <v>20.239999999999998</v>
      </c>
      <c r="I330" s="31">
        <f t="shared" si="132"/>
        <v>114.23</v>
      </c>
      <c r="J330" s="31">
        <f t="shared" si="132"/>
        <v>748.8900000000001</v>
      </c>
      <c r="K330" s="31"/>
      <c r="L330" s="31">
        <f t="shared" ref="L330" si="133">L319+L329</f>
        <v>94.890000000000015</v>
      </c>
    </row>
    <row r="331" spans="1:12" ht="15.75" x14ac:dyDescent="0.25">
      <c r="A331" s="19">
        <v>4</v>
      </c>
      <c r="B331" s="20">
        <v>3</v>
      </c>
      <c r="C331" s="21" t="s">
        <v>20</v>
      </c>
      <c r="D331" s="46" t="s">
        <v>40</v>
      </c>
      <c r="E331" s="85" t="s">
        <v>129</v>
      </c>
      <c r="F331" s="86">
        <v>280</v>
      </c>
      <c r="G331" s="120">
        <v>6.9</v>
      </c>
      <c r="H331" s="121">
        <v>5.62</v>
      </c>
      <c r="I331" s="121">
        <v>13.5</v>
      </c>
      <c r="J331" s="122">
        <v>115</v>
      </c>
      <c r="K331" s="178" t="s">
        <v>139</v>
      </c>
      <c r="L331" s="84">
        <v>75.25</v>
      </c>
    </row>
    <row r="332" spans="1:12" ht="15.75" x14ac:dyDescent="0.25">
      <c r="A332" s="22"/>
      <c r="B332" s="14"/>
      <c r="C332" s="10"/>
      <c r="D332" s="48" t="s">
        <v>39</v>
      </c>
      <c r="E332" s="85" t="s">
        <v>72</v>
      </c>
      <c r="F332" s="110">
        <v>200</v>
      </c>
      <c r="G332" s="90">
        <v>0.46</v>
      </c>
      <c r="H332" s="91">
        <v>0.1</v>
      </c>
      <c r="I332" s="91">
        <v>28.13</v>
      </c>
      <c r="J332" s="179">
        <v>116.05</v>
      </c>
      <c r="K332" s="111" t="s">
        <v>75</v>
      </c>
      <c r="L332" s="91">
        <v>6</v>
      </c>
    </row>
    <row r="333" spans="1:12" ht="15.75" x14ac:dyDescent="0.25">
      <c r="A333" s="22"/>
      <c r="B333" s="14"/>
      <c r="C333" s="10"/>
      <c r="D333" s="1" t="s">
        <v>47</v>
      </c>
      <c r="E333" s="85" t="s">
        <v>130</v>
      </c>
      <c r="F333" s="110">
        <v>20</v>
      </c>
      <c r="G333" s="180">
        <v>1.4</v>
      </c>
      <c r="H333" s="181">
        <v>3.6</v>
      </c>
      <c r="I333" s="181">
        <v>13</v>
      </c>
      <c r="J333" s="182">
        <v>92</v>
      </c>
      <c r="K333" s="111" t="s">
        <v>58</v>
      </c>
      <c r="L333" s="91">
        <v>5.24</v>
      </c>
    </row>
    <row r="334" spans="1:12" ht="16.5" thickBot="1" x14ac:dyDescent="0.3">
      <c r="A334" s="22"/>
      <c r="B334" s="14"/>
      <c r="C334" s="10"/>
      <c r="D334" s="1" t="s">
        <v>42</v>
      </c>
      <c r="E334" s="78" t="s">
        <v>61</v>
      </c>
      <c r="F334" s="183">
        <v>64.599999999999994</v>
      </c>
      <c r="G334" s="116">
        <v>4.9000000000000004</v>
      </c>
      <c r="H334" s="117">
        <v>0.51</v>
      </c>
      <c r="I334" s="117">
        <v>31.79</v>
      </c>
      <c r="J334" s="118">
        <v>151.41999999999999</v>
      </c>
      <c r="K334" s="111" t="s">
        <v>58</v>
      </c>
      <c r="L334" s="105">
        <v>8.4</v>
      </c>
    </row>
    <row r="335" spans="1:12" ht="15" x14ac:dyDescent="0.25">
      <c r="A335" s="22"/>
      <c r="B335" s="14"/>
      <c r="C335" s="10"/>
      <c r="D335" s="48"/>
      <c r="E335" s="54"/>
      <c r="F335" s="59"/>
      <c r="G335" s="60"/>
      <c r="H335" s="60"/>
      <c r="I335" s="61"/>
      <c r="J335" s="60"/>
      <c r="K335" s="51"/>
      <c r="L335" s="62"/>
    </row>
    <row r="336" spans="1:12" ht="15" x14ac:dyDescent="0.25">
      <c r="A336" s="22"/>
      <c r="B336" s="14"/>
      <c r="C336" s="10"/>
      <c r="D336" s="47"/>
      <c r="E336" s="49"/>
      <c r="F336" s="50"/>
      <c r="G336" s="50"/>
      <c r="H336" s="50"/>
      <c r="I336" s="50"/>
      <c r="J336" s="50"/>
      <c r="K336" s="51"/>
      <c r="L336" s="50"/>
    </row>
    <row r="337" spans="1:12" ht="15" x14ac:dyDescent="0.25">
      <c r="A337" s="22"/>
      <c r="B337" s="14"/>
      <c r="C337" s="10"/>
      <c r="D337" s="47"/>
      <c r="E337" s="49"/>
      <c r="F337" s="50"/>
      <c r="G337" s="50"/>
      <c r="H337" s="50"/>
      <c r="I337" s="50"/>
      <c r="J337" s="50"/>
      <c r="K337" s="51"/>
      <c r="L337" s="50"/>
    </row>
    <row r="338" spans="1:12" ht="15" x14ac:dyDescent="0.25">
      <c r="A338" s="23"/>
      <c r="B338" s="16"/>
      <c r="C338" s="7"/>
      <c r="D338" s="17" t="s">
        <v>32</v>
      </c>
      <c r="E338" s="8"/>
      <c r="F338" s="18">
        <f>SUM(F331:F337)</f>
        <v>564.6</v>
      </c>
      <c r="G338" s="18">
        <f t="shared" ref="G338:J338" si="134">SUM(G331:G337)</f>
        <v>13.66</v>
      </c>
      <c r="H338" s="18">
        <f t="shared" si="134"/>
        <v>9.83</v>
      </c>
      <c r="I338" s="18">
        <f t="shared" si="134"/>
        <v>86.419999999999987</v>
      </c>
      <c r="J338" s="18">
        <f t="shared" si="134"/>
        <v>474.47</v>
      </c>
      <c r="K338" s="24"/>
      <c r="L338" s="18">
        <f t="shared" ref="L338" si="135">SUM(L331:L337)</f>
        <v>94.89</v>
      </c>
    </row>
    <row r="339" spans="1:12" ht="15" x14ac:dyDescent="0.25">
      <c r="A339" s="25">
        <f>A331</f>
        <v>4</v>
      </c>
      <c r="B339" s="12">
        <v>3</v>
      </c>
      <c r="C339" s="9" t="s">
        <v>24</v>
      </c>
      <c r="D339" s="48" t="s">
        <v>25</v>
      </c>
      <c r="E339" s="49"/>
      <c r="F339" s="50"/>
      <c r="G339" s="50"/>
      <c r="H339" s="50"/>
      <c r="I339" s="50"/>
      <c r="J339" s="50"/>
      <c r="K339" s="51"/>
      <c r="L339" s="50"/>
    </row>
    <row r="340" spans="1:12" ht="15" x14ac:dyDescent="0.25">
      <c r="A340" s="22"/>
      <c r="B340" s="14"/>
      <c r="C340" s="10"/>
      <c r="D340" s="48" t="s">
        <v>26</v>
      </c>
      <c r="E340" s="49"/>
      <c r="F340" s="50"/>
      <c r="G340" s="50"/>
      <c r="H340" s="50"/>
      <c r="I340" s="50"/>
      <c r="J340" s="50"/>
      <c r="K340" s="51"/>
      <c r="L340" s="50"/>
    </row>
    <row r="341" spans="1:12" ht="15" x14ac:dyDescent="0.25">
      <c r="A341" s="22"/>
      <c r="B341" s="14"/>
      <c r="C341" s="10"/>
      <c r="D341" s="48" t="s">
        <v>27</v>
      </c>
      <c r="E341" s="49"/>
      <c r="F341" s="50"/>
      <c r="G341" s="50"/>
      <c r="H341" s="50"/>
      <c r="I341" s="50"/>
      <c r="J341" s="50"/>
      <c r="K341" s="51"/>
      <c r="L341" s="50"/>
    </row>
    <row r="342" spans="1:12" ht="15" x14ac:dyDescent="0.25">
      <c r="A342" s="22"/>
      <c r="B342" s="14"/>
      <c r="C342" s="10"/>
      <c r="D342" s="48" t="s">
        <v>28</v>
      </c>
      <c r="E342" s="49"/>
      <c r="F342" s="50"/>
      <c r="G342" s="50"/>
      <c r="H342" s="50"/>
      <c r="I342" s="50"/>
      <c r="J342" s="50"/>
      <c r="K342" s="51"/>
      <c r="L342" s="50"/>
    </row>
    <row r="343" spans="1:12" ht="15" x14ac:dyDescent="0.25">
      <c r="A343" s="22"/>
      <c r="B343" s="14"/>
      <c r="C343" s="10"/>
      <c r="D343" s="48" t="s">
        <v>29</v>
      </c>
      <c r="E343" s="49"/>
      <c r="F343" s="50"/>
      <c r="G343" s="50"/>
      <c r="H343" s="50"/>
      <c r="I343" s="50"/>
      <c r="J343" s="50"/>
      <c r="K343" s="51"/>
      <c r="L343" s="50"/>
    </row>
    <row r="344" spans="1:12" ht="15" x14ac:dyDescent="0.25">
      <c r="A344" s="22"/>
      <c r="B344" s="14"/>
      <c r="C344" s="10"/>
      <c r="D344" s="48" t="s">
        <v>30</v>
      </c>
      <c r="E344" s="49"/>
      <c r="F344" s="50"/>
      <c r="G344" s="50"/>
      <c r="H344" s="50"/>
      <c r="I344" s="50"/>
      <c r="J344" s="50"/>
      <c r="K344" s="51"/>
      <c r="L344" s="50"/>
    </row>
    <row r="345" spans="1:12" ht="15" x14ac:dyDescent="0.25">
      <c r="A345" s="22"/>
      <c r="B345" s="14"/>
      <c r="C345" s="10"/>
      <c r="D345" s="48" t="s">
        <v>31</v>
      </c>
      <c r="E345" s="49"/>
      <c r="F345" s="50"/>
      <c r="G345" s="50"/>
      <c r="H345" s="50"/>
      <c r="I345" s="50"/>
      <c r="J345" s="50"/>
      <c r="K345" s="51"/>
      <c r="L345" s="50"/>
    </row>
    <row r="346" spans="1:12" ht="15" x14ac:dyDescent="0.25">
      <c r="A346" s="22"/>
      <c r="B346" s="14"/>
      <c r="C346" s="10"/>
      <c r="D346" s="47"/>
      <c r="E346" s="49"/>
      <c r="F346" s="50"/>
      <c r="G346" s="50"/>
      <c r="H346" s="50"/>
      <c r="I346" s="50"/>
      <c r="J346" s="50"/>
      <c r="K346" s="51"/>
      <c r="L346" s="50"/>
    </row>
    <row r="347" spans="1:12" ht="15" x14ac:dyDescent="0.25">
      <c r="A347" s="22"/>
      <c r="B347" s="14"/>
      <c r="C347" s="10"/>
      <c r="D347" s="47"/>
      <c r="E347" s="49"/>
      <c r="F347" s="50"/>
      <c r="G347" s="50"/>
      <c r="H347" s="50"/>
      <c r="I347" s="50"/>
      <c r="J347" s="50"/>
      <c r="K347" s="51"/>
      <c r="L347" s="50"/>
    </row>
    <row r="348" spans="1:12" ht="15" x14ac:dyDescent="0.25">
      <c r="A348" s="23"/>
      <c r="B348" s="16"/>
      <c r="C348" s="7"/>
      <c r="D348" s="17" t="s">
        <v>32</v>
      </c>
      <c r="E348" s="8"/>
      <c r="F348" s="18">
        <f>SUM(F339:F347)</f>
        <v>0</v>
      </c>
      <c r="G348" s="18">
        <f t="shared" ref="G348:J348" si="136">SUM(G339:G347)</f>
        <v>0</v>
      </c>
      <c r="H348" s="18">
        <f t="shared" si="136"/>
        <v>0</v>
      </c>
      <c r="I348" s="18">
        <f t="shared" si="136"/>
        <v>0</v>
      </c>
      <c r="J348" s="18">
        <f t="shared" si="136"/>
        <v>0</v>
      </c>
      <c r="K348" s="24"/>
      <c r="L348" s="18">
        <f t="shared" ref="L348" si="137">SUM(L339:L347)</f>
        <v>0</v>
      </c>
    </row>
    <row r="349" spans="1:12" ht="15.75" thickBot="1" x14ac:dyDescent="0.25">
      <c r="A349" s="28">
        <f>A331</f>
        <v>4</v>
      </c>
      <c r="B349" s="29">
        <f>B331</f>
        <v>3</v>
      </c>
      <c r="C349" s="185" t="s">
        <v>4</v>
      </c>
      <c r="D349" s="186"/>
      <c r="E349" s="30"/>
      <c r="F349" s="31">
        <f>F338+F348</f>
        <v>564.6</v>
      </c>
      <c r="G349" s="31">
        <f t="shared" ref="G349:J349" si="138">G338+G348</f>
        <v>13.66</v>
      </c>
      <c r="H349" s="31">
        <f t="shared" si="138"/>
        <v>9.83</v>
      </c>
      <c r="I349" s="31">
        <f t="shared" si="138"/>
        <v>86.419999999999987</v>
      </c>
      <c r="J349" s="31">
        <f t="shared" si="138"/>
        <v>474.47</v>
      </c>
      <c r="K349" s="31"/>
      <c r="L349" s="31">
        <f t="shared" ref="L349" si="139">L338+L348</f>
        <v>94.89</v>
      </c>
    </row>
    <row r="350" spans="1:12" ht="15.75" x14ac:dyDescent="0.25">
      <c r="A350" s="19">
        <v>4</v>
      </c>
      <c r="B350" s="20">
        <v>4</v>
      </c>
      <c r="C350" s="21" t="s">
        <v>20</v>
      </c>
      <c r="D350" s="66" t="s">
        <v>40</v>
      </c>
      <c r="E350" s="85" t="s">
        <v>131</v>
      </c>
      <c r="F350" s="123">
        <v>100</v>
      </c>
      <c r="G350" s="120">
        <v>14.1</v>
      </c>
      <c r="H350" s="121">
        <v>5.7</v>
      </c>
      <c r="I350" s="121">
        <v>4.4000000000000004</v>
      </c>
      <c r="J350" s="122">
        <v>126.4</v>
      </c>
      <c r="K350" s="147" t="s">
        <v>134</v>
      </c>
      <c r="L350" s="142">
        <v>61.38</v>
      </c>
    </row>
    <row r="351" spans="1:12" ht="15.75" x14ac:dyDescent="0.25">
      <c r="A351" s="22"/>
      <c r="B351" s="14"/>
      <c r="C351" s="10"/>
      <c r="D351" s="1" t="s">
        <v>40</v>
      </c>
      <c r="E351" s="109" t="s">
        <v>132</v>
      </c>
      <c r="F351" s="110">
        <v>210</v>
      </c>
      <c r="G351" s="88">
        <v>4.68</v>
      </c>
      <c r="H351" s="88">
        <v>9.1999999999999993</v>
      </c>
      <c r="I351" s="88">
        <v>29.52</v>
      </c>
      <c r="J351" s="88">
        <v>252</v>
      </c>
      <c r="K351" s="111" t="s">
        <v>74</v>
      </c>
      <c r="L351" s="84">
        <v>24.26</v>
      </c>
    </row>
    <row r="352" spans="1:12" ht="15.75" x14ac:dyDescent="0.25">
      <c r="A352" s="22"/>
      <c r="B352" s="14"/>
      <c r="C352" s="10"/>
      <c r="D352" s="48" t="s">
        <v>44</v>
      </c>
      <c r="E352" s="78" t="s">
        <v>66</v>
      </c>
      <c r="F352" s="125">
        <v>200</v>
      </c>
      <c r="G352" s="126">
        <v>0.2</v>
      </c>
      <c r="H352" s="127">
        <v>0</v>
      </c>
      <c r="I352" s="127">
        <v>15</v>
      </c>
      <c r="J352" s="128">
        <v>58</v>
      </c>
      <c r="K352" s="129" t="s">
        <v>69</v>
      </c>
      <c r="L352" s="84">
        <v>3.79</v>
      </c>
    </row>
    <row r="353" spans="1:12" ht="16.5" thickBot="1" x14ac:dyDescent="0.3">
      <c r="A353" s="22"/>
      <c r="B353" s="14"/>
      <c r="C353" s="10"/>
      <c r="D353" s="48" t="s">
        <v>42</v>
      </c>
      <c r="E353" s="78" t="s">
        <v>133</v>
      </c>
      <c r="F353" s="184">
        <v>42</v>
      </c>
      <c r="G353" s="116">
        <v>3.19</v>
      </c>
      <c r="H353" s="117">
        <v>0.34</v>
      </c>
      <c r="I353" s="117">
        <v>20.66</v>
      </c>
      <c r="J353" s="118">
        <v>98.45</v>
      </c>
      <c r="K353" s="98" t="s">
        <v>58</v>
      </c>
      <c r="L353" s="105">
        <v>5.46</v>
      </c>
    </row>
    <row r="354" spans="1:12" ht="15" x14ac:dyDescent="0.25">
      <c r="A354" s="22"/>
      <c r="B354" s="14"/>
      <c r="C354" s="10"/>
      <c r="E354" s="49"/>
      <c r="F354" s="50"/>
      <c r="G354" s="50"/>
      <c r="H354" s="50"/>
      <c r="I354" s="50"/>
      <c r="J354" s="50"/>
      <c r="K354" s="51"/>
      <c r="L354" s="50"/>
    </row>
    <row r="355" spans="1:12" ht="15" x14ac:dyDescent="0.25">
      <c r="A355" s="22"/>
      <c r="B355" s="14"/>
      <c r="C355" s="10"/>
      <c r="E355" s="54"/>
      <c r="F355" s="57"/>
      <c r="G355" s="55"/>
      <c r="H355" s="55"/>
      <c r="I355" s="56"/>
      <c r="J355" s="55"/>
      <c r="K355" s="67"/>
      <c r="L355" s="55"/>
    </row>
    <row r="356" spans="1:12" ht="15" x14ac:dyDescent="0.25">
      <c r="A356" s="22"/>
      <c r="B356" s="14"/>
      <c r="C356" s="10"/>
      <c r="D356" s="48"/>
      <c r="E356" s="49"/>
      <c r="F356" s="50"/>
      <c r="G356" s="50"/>
      <c r="H356" s="50"/>
      <c r="I356" s="50"/>
      <c r="J356" s="50"/>
      <c r="K356" s="51"/>
      <c r="L356" s="50"/>
    </row>
    <row r="357" spans="1:12" ht="15" x14ac:dyDescent="0.25">
      <c r="A357" s="23"/>
      <c r="B357" s="16"/>
      <c r="C357" s="7"/>
      <c r="D357" s="17" t="s">
        <v>32</v>
      </c>
      <c r="E357" s="8"/>
      <c r="F357" s="18">
        <f>SUM(F350:F356)</f>
        <v>552</v>
      </c>
      <c r="G357" s="18">
        <f t="shared" ref="G357:J357" si="140">SUM(G350:G356)</f>
        <v>22.17</v>
      </c>
      <c r="H357" s="18">
        <f t="shared" si="140"/>
        <v>15.239999999999998</v>
      </c>
      <c r="I357" s="18">
        <f t="shared" si="140"/>
        <v>69.58</v>
      </c>
      <c r="J357" s="18">
        <f t="shared" si="140"/>
        <v>534.85</v>
      </c>
      <c r="K357" s="24"/>
      <c r="L357" s="18">
        <f t="shared" ref="L357" si="141">SUM(L350:L356)</f>
        <v>94.89</v>
      </c>
    </row>
    <row r="358" spans="1:12" ht="15" x14ac:dyDescent="0.25">
      <c r="A358" s="25">
        <f>A350</f>
        <v>4</v>
      </c>
      <c r="B358" s="12">
        <v>4</v>
      </c>
      <c r="C358" s="9" t="s">
        <v>24</v>
      </c>
      <c r="D358" s="48" t="s">
        <v>25</v>
      </c>
      <c r="E358" s="49"/>
      <c r="F358" s="50"/>
      <c r="G358" s="50"/>
      <c r="H358" s="50"/>
      <c r="I358" s="50"/>
      <c r="J358" s="50"/>
      <c r="K358" s="51"/>
      <c r="L358" s="50"/>
    </row>
    <row r="359" spans="1:12" ht="15" x14ac:dyDescent="0.25">
      <c r="A359" s="22"/>
      <c r="B359" s="14"/>
      <c r="C359" s="10"/>
      <c r="D359" s="48" t="s">
        <v>26</v>
      </c>
      <c r="E359" s="49"/>
      <c r="F359" s="50"/>
      <c r="G359" s="50"/>
      <c r="H359" s="50"/>
      <c r="I359" s="50"/>
      <c r="J359" s="50"/>
      <c r="K359" s="51"/>
      <c r="L359" s="50"/>
    </row>
    <row r="360" spans="1:12" ht="15" x14ac:dyDescent="0.25">
      <c r="A360" s="22"/>
      <c r="B360" s="14"/>
      <c r="C360" s="10"/>
      <c r="D360" s="48" t="s">
        <v>27</v>
      </c>
      <c r="E360" s="49"/>
      <c r="F360" s="50"/>
      <c r="G360" s="50"/>
      <c r="H360" s="50"/>
      <c r="I360" s="50"/>
      <c r="J360" s="50"/>
      <c r="K360" s="51"/>
      <c r="L360" s="50"/>
    </row>
    <row r="361" spans="1:12" ht="15" x14ac:dyDescent="0.25">
      <c r="A361" s="22"/>
      <c r="B361" s="14"/>
      <c r="C361" s="10"/>
      <c r="D361" s="48" t="s">
        <v>28</v>
      </c>
      <c r="E361" s="49"/>
      <c r="F361" s="50"/>
      <c r="G361" s="50"/>
      <c r="H361" s="50"/>
      <c r="I361" s="50"/>
      <c r="J361" s="50"/>
      <c r="K361" s="51"/>
      <c r="L361" s="50"/>
    </row>
    <row r="362" spans="1:12" ht="15" x14ac:dyDescent="0.25">
      <c r="A362" s="22"/>
      <c r="B362" s="14"/>
      <c r="C362" s="10"/>
      <c r="D362" s="48" t="s">
        <v>29</v>
      </c>
      <c r="E362" s="49"/>
      <c r="F362" s="50"/>
      <c r="G362" s="50"/>
      <c r="H362" s="50"/>
      <c r="I362" s="50"/>
      <c r="J362" s="50"/>
      <c r="K362" s="51"/>
      <c r="L362" s="50"/>
    </row>
    <row r="363" spans="1:12" ht="15" x14ac:dyDescent="0.25">
      <c r="A363" s="22"/>
      <c r="B363" s="14"/>
      <c r="C363" s="10"/>
      <c r="D363" s="48" t="s">
        <v>30</v>
      </c>
      <c r="E363" s="49"/>
      <c r="F363" s="50"/>
      <c r="G363" s="50"/>
      <c r="H363" s="50"/>
      <c r="I363" s="50"/>
      <c r="J363" s="50"/>
      <c r="K363" s="51"/>
      <c r="L363" s="50"/>
    </row>
    <row r="364" spans="1:12" ht="15" x14ac:dyDescent="0.25">
      <c r="A364" s="22"/>
      <c r="B364" s="14"/>
      <c r="C364" s="10"/>
      <c r="D364" s="48" t="s">
        <v>31</v>
      </c>
      <c r="E364" s="49"/>
      <c r="F364" s="50"/>
      <c r="G364" s="50"/>
      <c r="H364" s="50"/>
      <c r="I364" s="50"/>
      <c r="J364" s="50"/>
      <c r="K364" s="51"/>
      <c r="L364" s="50"/>
    </row>
    <row r="365" spans="1:12" ht="15" x14ac:dyDescent="0.25">
      <c r="A365" s="22"/>
      <c r="B365" s="14"/>
      <c r="C365" s="10"/>
      <c r="D365" s="47"/>
      <c r="E365" s="49"/>
      <c r="F365" s="50"/>
      <c r="G365" s="50"/>
      <c r="H365" s="50"/>
      <c r="I365" s="50"/>
      <c r="J365" s="50"/>
      <c r="K365" s="51"/>
      <c r="L365" s="50"/>
    </row>
    <row r="366" spans="1:12" ht="15" x14ac:dyDescent="0.25">
      <c r="A366" s="22"/>
      <c r="B366" s="14"/>
      <c r="C366" s="10"/>
      <c r="D366" s="47"/>
      <c r="E366" s="49"/>
      <c r="F366" s="50"/>
      <c r="G366" s="50"/>
      <c r="H366" s="50"/>
      <c r="I366" s="50"/>
      <c r="J366" s="50"/>
      <c r="K366" s="51"/>
      <c r="L366" s="50"/>
    </row>
    <row r="367" spans="1:12" ht="15" x14ac:dyDescent="0.25">
      <c r="A367" s="23"/>
      <c r="B367" s="16"/>
      <c r="C367" s="7"/>
      <c r="D367" s="17" t="s">
        <v>32</v>
      </c>
      <c r="E367" s="8"/>
      <c r="F367" s="18">
        <f>SUM(F358:F366)</f>
        <v>0</v>
      </c>
      <c r="G367" s="18">
        <f t="shared" ref="G367:J367" si="142">SUM(G358:G366)</f>
        <v>0</v>
      </c>
      <c r="H367" s="18">
        <f t="shared" si="142"/>
        <v>0</v>
      </c>
      <c r="I367" s="18">
        <f t="shared" si="142"/>
        <v>0</v>
      </c>
      <c r="J367" s="18">
        <f t="shared" si="142"/>
        <v>0</v>
      </c>
      <c r="K367" s="24"/>
      <c r="L367" s="18">
        <f t="shared" ref="L367" si="143">SUM(L358:L366)</f>
        <v>0</v>
      </c>
    </row>
    <row r="368" spans="1:12" ht="15.75" thickBot="1" x14ac:dyDescent="0.25">
      <c r="A368" s="28">
        <f>A350</f>
        <v>4</v>
      </c>
      <c r="B368" s="29">
        <f>B350</f>
        <v>4</v>
      </c>
      <c r="C368" s="185" t="s">
        <v>4</v>
      </c>
      <c r="D368" s="186"/>
      <c r="E368" s="30"/>
      <c r="F368" s="31">
        <f>F357+F367</f>
        <v>552</v>
      </c>
      <c r="G368" s="31">
        <f t="shared" ref="G368:J368" si="144">G357+G367</f>
        <v>22.17</v>
      </c>
      <c r="H368" s="31">
        <f t="shared" si="144"/>
        <v>15.239999999999998</v>
      </c>
      <c r="I368" s="31">
        <f t="shared" si="144"/>
        <v>69.58</v>
      </c>
      <c r="J368" s="31">
        <f t="shared" si="144"/>
        <v>534.85</v>
      </c>
      <c r="K368" s="31"/>
      <c r="L368" s="31">
        <f t="shared" ref="L368" si="145">L357+L367</f>
        <v>94.89</v>
      </c>
    </row>
    <row r="369" spans="1:12" ht="15.75" x14ac:dyDescent="0.25">
      <c r="A369" s="19">
        <v>4</v>
      </c>
      <c r="B369" s="20">
        <v>5</v>
      </c>
      <c r="C369" s="21" t="s">
        <v>20</v>
      </c>
      <c r="D369" s="46" t="s">
        <v>40</v>
      </c>
      <c r="E369" s="85" t="s">
        <v>135</v>
      </c>
      <c r="F369" s="123">
        <v>105</v>
      </c>
      <c r="G369" s="133">
        <v>11.8</v>
      </c>
      <c r="H369" s="134">
        <v>12.3</v>
      </c>
      <c r="I369" s="134">
        <v>12.4</v>
      </c>
      <c r="J369" s="135">
        <v>251.48</v>
      </c>
      <c r="K369" s="123" t="s">
        <v>140</v>
      </c>
      <c r="L369" s="152">
        <v>63.28</v>
      </c>
    </row>
    <row r="370" spans="1:12" ht="15.75" x14ac:dyDescent="0.25">
      <c r="A370" s="22"/>
      <c r="B370" s="14"/>
      <c r="C370" s="10"/>
      <c r="D370" s="157" t="s">
        <v>40</v>
      </c>
      <c r="E370" s="78" t="s">
        <v>136</v>
      </c>
      <c r="F370" s="79">
        <v>200</v>
      </c>
      <c r="G370" s="91">
        <v>5.2</v>
      </c>
      <c r="H370" s="91">
        <v>10.220000000000001</v>
      </c>
      <c r="I370" s="91">
        <v>32.799999999999997</v>
      </c>
      <c r="J370" s="91">
        <v>280</v>
      </c>
      <c r="K370" s="131" t="s">
        <v>141</v>
      </c>
      <c r="L370" s="84">
        <v>20.76</v>
      </c>
    </row>
    <row r="371" spans="1:12" ht="15.75" x14ac:dyDescent="0.25">
      <c r="A371" s="22"/>
      <c r="B371" s="14"/>
      <c r="C371" s="10"/>
      <c r="D371" s="48" t="s">
        <v>44</v>
      </c>
      <c r="E371" s="78" t="s">
        <v>66</v>
      </c>
      <c r="F371" s="125">
        <v>200</v>
      </c>
      <c r="G371" s="126">
        <v>0.2</v>
      </c>
      <c r="H371" s="127">
        <v>0</v>
      </c>
      <c r="I371" s="127">
        <v>15</v>
      </c>
      <c r="J371" s="128">
        <v>58</v>
      </c>
      <c r="K371" s="129" t="s">
        <v>69</v>
      </c>
      <c r="L371" s="84">
        <v>3.79</v>
      </c>
    </row>
    <row r="372" spans="1:12" ht="16.5" thickBot="1" x14ac:dyDescent="0.3">
      <c r="A372" s="22"/>
      <c r="B372" s="14"/>
      <c r="C372" s="10"/>
      <c r="D372" s="48" t="s">
        <v>23</v>
      </c>
      <c r="E372" s="78" t="s">
        <v>133</v>
      </c>
      <c r="F372" s="115">
        <v>54.3</v>
      </c>
      <c r="G372" s="116">
        <v>4.12</v>
      </c>
      <c r="H372" s="117">
        <v>0.43</v>
      </c>
      <c r="I372" s="117">
        <v>26.72</v>
      </c>
      <c r="J372" s="118">
        <v>127.28</v>
      </c>
      <c r="K372" s="79" t="s">
        <v>58</v>
      </c>
      <c r="L372" s="84">
        <v>7.06</v>
      </c>
    </row>
    <row r="373" spans="1:12" ht="15" x14ac:dyDescent="0.25">
      <c r="A373" s="22"/>
      <c r="B373" s="14"/>
      <c r="C373" s="10"/>
      <c r="D373" s="48"/>
      <c r="E373" s="54"/>
      <c r="F373" s="72"/>
      <c r="G373" s="60"/>
      <c r="H373" s="60"/>
      <c r="I373" s="61"/>
      <c r="J373" s="60"/>
      <c r="K373" s="51"/>
      <c r="L373" s="62"/>
    </row>
    <row r="374" spans="1:12" ht="15" x14ac:dyDescent="0.25">
      <c r="A374" s="22"/>
      <c r="B374" s="14"/>
      <c r="C374" s="10"/>
      <c r="D374" s="47"/>
      <c r="E374" s="49"/>
      <c r="F374" s="50"/>
      <c r="G374" s="50"/>
      <c r="H374" s="50"/>
      <c r="I374" s="50"/>
      <c r="J374" s="50"/>
      <c r="K374" s="51"/>
      <c r="L374" s="50"/>
    </row>
    <row r="375" spans="1:12" ht="15" x14ac:dyDescent="0.25">
      <c r="A375" s="22"/>
      <c r="B375" s="14"/>
      <c r="C375" s="10"/>
      <c r="D375" s="47"/>
      <c r="E375" s="49"/>
      <c r="F375" s="50"/>
      <c r="G375" s="50"/>
      <c r="H375" s="50"/>
      <c r="I375" s="50"/>
      <c r="J375" s="50"/>
      <c r="K375" s="51"/>
      <c r="L375" s="50"/>
    </row>
    <row r="376" spans="1:12" ht="15" x14ac:dyDescent="0.25">
      <c r="A376" s="23"/>
      <c r="B376" s="16"/>
      <c r="C376" s="7"/>
      <c r="D376" s="17" t="s">
        <v>32</v>
      </c>
      <c r="E376" s="8"/>
      <c r="F376" s="18">
        <f>SUM(F369:F375)</f>
        <v>559.29999999999995</v>
      </c>
      <c r="G376" s="18">
        <f t="shared" ref="G376:J376" si="146">SUM(G369:G375)</f>
        <v>21.32</v>
      </c>
      <c r="H376" s="18">
        <f t="shared" si="146"/>
        <v>22.950000000000003</v>
      </c>
      <c r="I376" s="18">
        <f t="shared" si="146"/>
        <v>86.919999999999987</v>
      </c>
      <c r="J376" s="18">
        <f t="shared" si="146"/>
        <v>716.76</v>
      </c>
      <c r="K376" s="24"/>
      <c r="L376" s="18">
        <f t="shared" ref="L376" si="147">SUM(L369:L375)</f>
        <v>94.890000000000015</v>
      </c>
    </row>
    <row r="377" spans="1:12" ht="15" x14ac:dyDescent="0.25">
      <c r="A377" s="25">
        <f>A369</f>
        <v>4</v>
      </c>
      <c r="B377" s="12">
        <f>B369</f>
        <v>5</v>
      </c>
      <c r="C377" s="9" t="s">
        <v>24</v>
      </c>
      <c r="D377" s="48" t="s">
        <v>25</v>
      </c>
      <c r="E377" s="49"/>
      <c r="F377" s="50"/>
      <c r="G377" s="50"/>
      <c r="H377" s="50"/>
      <c r="I377" s="50"/>
      <c r="J377" s="50"/>
      <c r="K377" s="51"/>
      <c r="L377" s="50"/>
    </row>
    <row r="378" spans="1:12" ht="15" x14ac:dyDescent="0.25">
      <c r="A378" s="22"/>
      <c r="B378" s="14"/>
      <c r="C378" s="10"/>
      <c r="D378" s="48" t="s">
        <v>26</v>
      </c>
      <c r="E378" s="49"/>
      <c r="F378" s="50"/>
      <c r="G378" s="50"/>
      <c r="H378" s="50"/>
      <c r="I378" s="50"/>
      <c r="J378" s="50"/>
      <c r="K378" s="51"/>
      <c r="L378" s="50"/>
    </row>
    <row r="379" spans="1:12" ht="15" x14ac:dyDescent="0.25">
      <c r="A379" s="22"/>
      <c r="B379" s="14"/>
      <c r="C379" s="10"/>
      <c r="D379" s="48" t="s">
        <v>27</v>
      </c>
      <c r="E379" s="49"/>
      <c r="F379" s="50"/>
      <c r="G379" s="50"/>
      <c r="H379" s="50"/>
      <c r="I379" s="50"/>
      <c r="J379" s="50"/>
      <c r="K379" s="51"/>
      <c r="L379" s="50"/>
    </row>
    <row r="380" spans="1:12" ht="15" x14ac:dyDescent="0.25">
      <c r="A380" s="22"/>
      <c r="B380" s="14"/>
      <c r="C380" s="10"/>
      <c r="D380" s="48" t="s">
        <v>28</v>
      </c>
      <c r="E380" s="49"/>
      <c r="F380" s="50"/>
      <c r="G380" s="50"/>
      <c r="H380" s="50"/>
      <c r="I380" s="50"/>
      <c r="J380" s="50"/>
      <c r="K380" s="51"/>
      <c r="L380" s="50"/>
    </row>
    <row r="381" spans="1:12" ht="15" x14ac:dyDescent="0.25">
      <c r="A381" s="22"/>
      <c r="B381" s="14"/>
      <c r="C381" s="10"/>
      <c r="D381" s="48" t="s">
        <v>29</v>
      </c>
      <c r="E381" s="49"/>
      <c r="F381" s="50"/>
      <c r="G381" s="50"/>
      <c r="H381" s="50"/>
      <c r="I381" s="50"/>
      <c r="J381" s="50"/>
      <c r="K381" s="51"/>
      <c r="L381" s="50"/>
    </row>
    <row r="382" spans="1:12" ht="15" x14ac:dyDescent="0.25">
      <c r="A382" s="22"/>
      <c r="B382" s="14"/>
      <c r="C382" s="10"/>
      <c r="D382" s="48" t="s">
        <v>30</v>
      </c>
      <c r="E382" s="49"/>
      <c r="F382" s="50"/>
      <c r="G382" s="50"/>
      <c r="H382" s="50"/>
      <c r="I382" s="50"/>
      <c r="J382" s="50"/>
      <c r="K382" s="51"/>
      <c r="L382" s="50"/>
    </row>
    <row r="383" spans="1:12" ht="15" x14ac:dyDescent="0.25">
      <c r="A383" s="22"/>
      <c r="B383" s="14"/>
      <c r="C383" s="10"/>
      <c r="D383" s="48" t="s">
        <v>31</v>
      </c>
      <c r="E383" s="49"/>
      <c r="F383" s="50"/>
      <c r="G383" s="50"/>
      <c r="H383" s="50"/>
      <c r="I383" s="50"/>
      <c r="J383" s="50"/>
      <c r="K383" s="51"/>
      <c r="L383" s="50"/>
    </row>
    <row r="384" spans="1:12" ht="15" x14ac:dyDescent="0.25">
      <c r="A384" s="22"/>
      <c r="B384" s="14"/>
      <c r="C384" s="10"/>
      <c r="D384" s="47"/>
      <c r="E384" s="49"/>
      <c r="F384" s="50"/>
      <c r="G384" s="50"/>
      <c r="H384" s="50"/>
      <c r="I384" s="50"/>
      <c r="J384" s="50"/>
      <c r="K384" s="51"/>
      <c r="L384" s="50"/>
    </row>
    <row r="385" spans="1:12" ht="15" x14ac:dyDescent="0.25">
      <c r="A385" s="22"/>
      <c r="B385" s="14"/>
      <c r="C385" s="10"/>
      <c r="D385" s="47"/>
      <c r="E385" s="49"/>
      <c r="F385" s="50"/>
      <c r="G385" s="50"/>
      <c r="H385" s="50"/>
      <c r="I385" s="50"/>
      <c r="J385" s="50"/>
      <c r="K385" s="51"/>
      <c r="L385" s="50"/>
    </row>
    <row r="386" spans="1:12" ht="15" x14ac:dyDescent="0.25">
      <c r="A386" s="23"/>
      <c r="B386" s="16"/>
      <c r="C386" s="7"/>
      <c r="D386" s="17" t="s">
        <v>32</v>
      </c>
      <c r="E386" s="8"/>
      <c r="F386" s="18">
        <f>SUM(F377:F385)</f>
        <v>0</v>
      </c>
      <c r="G386" s="18">
        <f t="shared" ref="G386:J386" si="148">SUM(G377:G385)</f>
        <v>0</v>
      </c>
      <c r="H386" s="18">
        <f t="shared" si="148"/>
        <v>0</v>
      </c>
      <c r="I386" s="18">
        <f t="shared" si="148"/>
        <v>0</v>
      </c>
      <c r="J386" s="18">
        <f t="shared" si="148"/>
        <v>0</v>
      </c>
      <c r="K386" s="24"/>
      <c r="L386" s="18">
        <f t="shared" ref="L386" si="149">SUM(L377:L385)</f>
        <v>0</v>
      </c>
    </row>
    <row r="387" spans="1:12" ht="15.75" thickBot="1" x14ac:dyDescent="0.25">
      <c r="A387" s="28">
        <f>A369</f>
        <v>4</v>
      </c>
      <c r="B387" s="29">
        <f>B369</f>
        <v>5</v>
      </c>
      <c r="C387" s="185" t="s">
        <v>4</v>
      </c>
      <c r="D387" s="186"/>
      <c r="E387" s="30"/>
      <c r="F387" s="31">
        <f>F376+F386</f>
        <v>559.29999999999995</v>
      </c>
      <c r="G387" s="31">
        <f t="shared" ref="G387:J387" si="150">G376+G386</f>
        <v>21.32</v>
      </c>
      <c r="H387" s="31">
        <f t="shared" si="150"/>
        <v>22.950000000000003</v>
      </c>
      <c r="I387" s="31">
        <f t="shared" si="150"/>
        <v>86.919999999999987</v>
      </c>
      <c r="J387" s="31">
        <f t="shared" si="150"/>
        <v>716.76</v>
      </c>
      <c r="K387" s="31"/>
      <c r="L387" s="31">
        <f t="shared" ref="L387" si="151">L376+L386</f>
        <v>94.890000000000015</v>
      </c>
    </row>
    <row r="388" spans="1:12" ht="13.5" thickBot="1" x14ac:dyDescent="0.25">
      <c r="A388" s="26"/>
      <c r="B388" s="27"/>
      <c r="C388" s="187" t="s">
        <v>5</v>
      </c>
      <c r="D388" s="188"/>
      <c r="E388" s="189"/>
      <c r="F388" s="33">
        <f>(F216+F235+F254+F273+F292+F311+F330+F349+F368+F387)/(IF(F216=0,0,1)+IF(F235=0,0,1)+IF(F254=0,0,1)+IF(F273=0,0,1)+IF(F292=0,0,1)+IF(F311=0,0,1)+IF(F330=0,0,1)+IF(F349=0,0,1)+IF(F368=0,0,1)+IF(F387=0,0,1))</f>
        <v>379.6977</v>
      </c>
      <c r="G388" s="33">
        <f>(G216+G235+G254+G273+G292+G311+G330+G349+G368+G387)/(IF(G216=0,0,1)+IF(G235=0,0,1)+IF(G254=0,0,1)+IF(G273=0,0,1)+IF(G292=0,0,1)+IF(G311=0,0,1)+IF(G330=0,0,1)+IF(G349=0,0,1)+IF(G368=0,0,1)+IF(G387=0,0,1))</f>
        <v>14.034520000000001</v>
      </c>
      <c r="H388" s="33">
        <f>(H216+H235+H254+H273+H292+H311+H330+H349+H368+H387)/(IF(H216=0,0,1)+IF(H235=0,0,1)+IF(H254=0,0,1)+IF(H273=0,0,1)+IF(H292=0,0,1)+IF(H311=0,0,1)+IF(H330=0,0,1)+IF(H349=0,0,1)+IF(H368=0,0,1)+IF(H387=0,0,1))</f>
        <v>12.889760000000001</v>
      </c>
      <c r="I388" s="33">
        <f>(I216+I235+I254+I273+I292+I311+I330+I349+I368+I387)/(IF(I216=0,0,1)+IF(I235=0,0,1)+IF(I254=0,0,1)+IF(I273=0,0,1)+IF(I292=0,0,1)+IF(I311=0,0,1)+IF(I330=0,0,1)+IF(I349=0,0,1)+IF(I368=0,0,1)+IF(I387=0,0,1))</f>
        <v>59.038969999999992</v>
      </c>
      <c r="J388" s="33">
        <f>(J216+J235+J254+J273+J292+J311+J330+J349+J368+J387)/(IF(J216=0,0,1)+IF(J235=0,0,1)+IF(J254=0,0,1)+IF(J273=0,0,1)+IF(J292=0,0,1)+IF(J311=0,0,1)+IF(J330=0,0,1)+IF(J349=0,0,1)+IF(J368=0,0,1)+IF(J387=0,0,1))</f>
        <v>417.83271999999999</v>
      </c>
      <c r="K388" s="33"/>
      <c r="L388" s="33">
        <f>(L216+L235+L254+L273+L292+L311+L330+L349+L368+L387)/(IF(L216=0,0,1)+IF(L235=0,0,1)+IF(L254=0,0,1)+IF(L273=0,0,1)+IF(L292=0,0,1)+IF(L311=0,0,1)+IF(L330=0,0,1)+IF(L349=0,0,1)+IF(L368=0,0,1)+IF(L387=0,0,1))</f>
        <v>74.045199999999994</v>
      </c>
    </row>
  </sheetData>
  <mergeCells count="26">
    <mergeCell ref="C196:E196"/>
    <mergeCell ref="C195:D195"/>
    <mergeCell ref="C119:D119"/>
    <mergeCell ref="C138:D138"/>
    <mergeCell ref="C157:D157"/>
    <mergeCell ref="C176:D176"/>
    <mergeCell ref="C81:D81"/>
    <mergeCell ref="C100:D100"/>
    <mergeCell ref="C1:E1"/>
    <mergeCell ref="H1:K1"/>
    <mergeCell ref="H2:K2"/>
    <mergeCell ref="C43:D43"/>
    <mergeCell ref="C62:D62"/>
    <mergeCell ref="C24:D24"/>
    <mergeCell ref="C215:D215"/>
    <mergeCell ref="C234:D234"/>
    <mergeCell ref="C253:D253"/>
    <mergeCell ref="C272:D272"/>
    <mergeCell ref="C291:D291"/>
    <mergeCell ref="C387:D387"/>
    <mergeCell ref="C388:E388"/>
    <mergeCell ref="C292:E292"/>
    <mergeCell ref="C311:D311"/>
    <mergeCell ref="C330:D330"/>
    <mergeCell ref="C349:D349"/>
    <mergeCell ref="C368:D368"/>
  </mergeCells>
  <pageMargins left="0.25" right="0.25" top="0.75" bottom="0.75" header="0.3" footer="0.3"/>
  <pageSetup paperSize="9" scale="6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52-101-4</cp:lastModifiedBy>
  <cp:lastPrinted>2026-10-16T10:16:11Z</cp:lastPrinted>
  <dcterms:created xsi:type="dcterms:W3CDTF">2022-05-16T14:23:56Z</dcterms:created>
  <dcterms:modified xsi:type="dcterms:W3CDTF">2026-10-23T08:26:47Z</dcterms:modified>
</cp:coreProperties>
</file>